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Sacrificio\Captura sacrificio 2024\PUBLICACIONES Y JUSTIFICACIONES\10 -Noviembre web\Noviembre -web\"/>
    </mc:Choice>
  </mc:AlternateContent>
  <bookViews>
    <workbookView xWindow="0" yWindow="0" windowWidth="28800" windowHeight="11835" tabRatio="599"/>
  </bookViews>
  <sheets>
    <sheet name="Cuadro comparativo  2020-2024" sheetId="1" r:id="rId1"/>
  </sheets>
  <definedNames>
    <definedName name="_xlnm.Print_Area" localSheetId="0">'Cuadro comparativo  2020-2024'!$A$1:$G$54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C12" i="1"/>
  <c r="E12" i="1"/>
  <c r="G12" i="1"/>
  <c r="F12" i="1"/>
  <c r="E51" i="1"/>
  <c r="C24" i="1"/>
  <c r="G24" i="1"/>
  <c r="F24" i="1"/>
  <c r="E24" i="1"/>
  <c r="D24" i="1"/>
  <c r="B32" i="1" l="1"/>
  <c r="B30" i="1"/>
  <c r="B29" i="1"/>
  <c r="B28" i="1"/>
  <c r="B24" i="1"/>
  <c r="B26" i="1"/>
  <c r="B25" i="1"/>
  <c r="G51" i="1" l="1"/>
  <c r="F51" i="1"/>
  <c r="D51" i="1"/>
  <c r="C51" i="1"/>
  <c r="C50" i="1" l="1"/>
  <c r="D50" i="1"/>
  <c r="F50" i="1"/>
  <c r="G50" i="1"/>
  <c r="D49" i="1"/>
  <c r="F49" i="1"/>
  <c r="G49" i="1"/>
  <c r="C49" i="1"/>
  <c r="E23" i="1"/>
  <c r="B23" i="1"/>
  <c r="E22" i="1"/>
  <c r="B22" i="1"/>
  <c r="E35" i="1"/>
  <c r="B35" i="1"/>
  <c r="E34" i="1"/>
  <c r="E50" i="1" s="1"/>
  <c r="B34" i="1"/>
  <c r="B50" i="1" s="1"/>
  <c r="B51" i="1" l="1"/>
  <c r="F38" i="1"/>
  <c r="G39" i="1"/>
  <c r="F39" i="1"/>
  <c r="D39" i="1"/>
  <c r="C39" i="1"/>
  <c r="C47" i="1" l="1"/>
  <c r="G48" i="1" l="1"/>
  <c r="G47" i="1"/>
  <c r="G46" i="1"/>
  <c r="G44" i="1"/>
  <c r="G43" i="1"/>
  <c r="G42" i="1"/>
  <c r="G41" i="1"/>
  <c r="F47" i="1"/>
  <c r="F48" i="1"/>
  <c r="F46" i="1"/>
  <c r="F45" i="1"/>
  <c r="F44" i="1"/>
  <c r="F43" i="1"/>
  <c r="F42" i="1"/>
  <c r="F41" i="1"/>
  <c r="E47" i="1"/>
  <c r="D48" i="1"/>
  <c r="D47" i="1"/>
  <c r="D46" i="1"/>
  <c r="D45" i="1"/>
  <c r="D44" i="1"/>
  <c r="D43" i="1"/>
  <c r="D42" i="1"/>
  <c r="D41" i="1"/>
  <c r="C44" i="1"/>
  <c r="C46" i="1"/>
  <c r="C45" i="1"/>
  <c r="C48" i="1"/>
  <c r="C42" i="1"/>
  <c r="C41" i="1"/>
  <c r="B31" i="1"/>
  <c r="B47" i="1" s="1"/>
  <c r="B45" i="1"/>
  <c r="E39" i="1"/>
  <c r="B12" i="1"/>
  <c r="B39" i="1" s="1"/>
  <c r="E10" i="1" l="1"/>
  <c r="B21" i="1" l="1"/>
  <c r="E21" i="1"/>
  <c r="B33" i="1"/>
  <c r="E33" i="1"/>
  <c r="E49" i="1" s="1"/>
  <c r="B49" i="1" l="1"/>
  <c r="E13" i="1"/>
  <c r="C37" i="1"/>
  <c r="C38" i="1" l="1"/>
  <c r="B20" i="1" l="1"/>
  <c r="B48" i="1" s="1"/>
  <c r="E20" i="1"/>
  <c r="E48" i="1" s="1"/>
  <c r="D38" i="1" l="1"/>
  <c r="F37" i="1"/>
  <c r="G37" i="1"/>
  <c r="G45" i="1" l="1"/>
  <c r="E28" i="1"/>
  <c r="E27" i="1"/>
  <c r="E43" i="1" s="1"/>
  <c r="E17" i="1"/>
  <c r="E45" i="1" s="1"/>
  <c r="E18" i="1"/>
  <c r="E46" i="1" s="1"/>
  <c r="B18" i="1"/>
  <c r="B46" i="1" s="1"/>
  <c r="B13" i="1" l="1"/>
  <c r="G38" i="1" l="1"/>
  <c r="D37" i="1"/>
  <c r="E11" i="1"/>
  <c r="E9" i="1"/>
  <c r="B11" i="1"/>
  <c r="B10" i="1"/>
  <c r="B9" i="1"/>
  <c r="B37" i="1" l="1"/>
  <c r="B38" i="1"/>
  <c r="E37" i="1"/>
  <c r="E38" i="1"/>
  <c r="E25" i="1"/>
  <c r="E41" i="1" s="1"/>
  <c r="E16" i="1"/>
  <c r="E44" i="1" s="1"/>
  <c r="B16" i="1"/>
  <c r="B44" i="1" s="1"/>
  <c r="E26" i="1" l="1"/>
  <c r="B14" i="1" l="1"/>
  <c r="E14" i="1" l="1"/>
  <c r="E42" i="1" s="1"/>
  <c r="B42" i="1" l="1"/>
  <c r="B41" i="1"/>
  <c r="C43" i="1"/>
  <c r="B27" i="1"/>
  <c r="B43" i="1" s="1"/>
</calcChain>
</file>

<file path=xl/sharedStrings.xml><?xml version="1.0" encoding="utf-8"?>
<sst xmlns="http://schemas.openxmlformats.org/spreadsheetml/2006/main" count="57" uniqueCount="33">
  <si>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</si>
  <si>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</si>
  <si>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</si>
  <si>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</si>
  <si>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</si>
  <si>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</si>
  <si>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</si>
  <si>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</si>
  <si>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</si>
  <si>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</si>
  <si>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</si>
  <si>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</si>
  <si>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 xml:space="preserve">  Febrero</t>
  </si>
  <si>
    <t>Vacuno</t>
  </si>
  <si>
    <t>Porcino</t>
  </si>
  <si>
    <t>2021-20</t>
  </si>
  <si>
    <t>2022-21</t>
  </si>
  <si>
    <t>2024-23</t>
  </si>
  <si>
    <t>2024 (P)</t>
  </si>
  <si>
    <t xml:space="preserve">  Marzo</t>
  </si>
  <si>
    <t>Variación porcentual mensual 2023-24</t>
  </si>
  <si>
    <t xml:space="preserve">  Abril</t>
  </si>
  <si>
    <t xml:space="preserve">  Enero</t>
  </si>
  <si>
    <t xml:space="preserve">  Mayo</t>
  </si>
  <si>
    <t xml:space="preserve">  Junio</t>
  </si>
  <si>
    <t xml:space="preserve">  Julio</t>
  </si>
  <si>
    <t>Agosto</t>
  </si>
  <si>
    <t>Septiembre</t>
  </si>
  <si>
    <t>Octubre</t>
  </si>
  <si>
    <t xml:space="preserve">SACRIFICIO DE GANADO VACUNO Y PORCINO EN LA REPÚBLICA, POR SEXO: 
ENERO - NOVIEMBRE 2020-24 </t>
  </si>
  <si>
    <t>Enero - noviembre</t>
  </si>
  <si>
    <t>Variación porcentual acumulada enero - noviembre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</si>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</sst>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0.0"/>
    <numFmt numFmtId="167" formatCode="_-* #,##0_-;\-* #,##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Univers"/>
      <family val="2"/>
    </font>
    <font>
      <sz val="12"/>
      <name val="Courier"/>
      <family val="3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9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93">
    <xf numFmtId="0" fontId="0" fillId="0" borderId="0" xfId="0"/>
    <xf numFmtId="0" fontId="0" fillId="2" borderId="0" xfId="0" applyFill="1"/>
    <xf numFmtId="0" fontId="3" fillId="3" borderId="2" xfId="0" applyFont="1" applyFill="1" applyBorder="1" applyAlignment="1">
      <alignment horizontal="centerContinuous" vertical="center"/>
    </xf>
    <xf numFmtId="0" fontId="3" fillId="3" borderId="3" xfId="0" applyFont="1" applyFill="1" applyBorder="1" applyAlignment="1">
      <alignment horizontal="centerContinuous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/>
    </xf>
    <xf numFmtId="3" fontId="3" fillId="2" borderId="10" xfId="2" applyNumberFormat="1" applyFont="1" applyFill="1" applyBorder="1" applyAlignment="1" applyProtection="1">
      <alignment horizontal="right"/>
    </xf>
    <xf numFmtId="3" fontId="2" fillId="2" borderId="10" xfId="2" applyNumberFormat="1" applyFont="1" applyFill="1" applyBorder="1" applyAlignment="1" applyProtection="1">
      <alignment horizontal="right"/>
    </xf>
    <xf numFmtId="3" fontId="3" fillId="2" borderId="11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6" fillId="2" borderId="0" xfId="1" applyNumberFormat="1" applyFont="1" applyFill="1" applyProtection="1"/>
    <xf numFmtId="0" fontId="6" fillId="2" borderId="0" xfId="0" applyFont="1" applyFill="1" applyBorder="1" applyAlignment="1" applyProtection="1">
      <alignment horizontal="left"/>
    </xf>
    <xf numFmtId="0" fontId="0" fillId="2" borderId="0" xfId="0" applyFill="1" applyAlignment="1">
      <alignment vertical="center"/>
    </xf>
    <xf numFmtId="0" fontId="2" fillId="3" borderId="6" xfId="0" applyFont="1" applyFill="1" applyBorder="1" applyAlignment="1">
      <alignment horizontal="centerContinuous" vertical="center"/>
    </xf>
    <xf numFmtId="0" fontId="0" fillId="0" borderId="0" xfId="0" applyBorder="1"/>
    <xf numFmtId="0" fontId="2" fillId="3" borderId="5" xfId="0" applyFont="1" applyFill="1" applyBorder="1" applyAlignment="1">
      <alignment horizontal="centerContinuous" vertical="center" wrapText="1"/>
    </xf>
    <xf numFmtId="0" fontId="4" fillId="3" borderId="5" xfId="0" applyFont="1" applyFill="1" applyBorder="1" applyAlignment="1">
      <alignment horizontal="centerContinuous" vertical="center" wrapText="1"/>
    </xf>
    <xf numFmtId="0" fontId="4" fillId="3" borderId="6" xfId="0" applyFont="1" applyFill="1" applyBorder="1" applyAlignment="1">
      <alignment horizontal="centerContinuous" vertical="center" wrapText="1"/>
    </xf>
    <xf numFmtId="0" fontId="2" fillId="3" borderId="3" xfId="0" applyFont="1" applyFill="1" applyBorder="1" applyAlignment="1">
      <alignment horizontal="centerContinuous" vertical="center" wrapText="1"/>
    </xf>
    <xf numFmtId="0" fontId="0" fillId="0" borderId="0" xfId="0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wrapText="1"/>
    </xf>
    <xf numFmtId="3" fontId="3" fillId="0" borderId="10" xfId="0" applyNumberFormat="1" applyFont="1" applyFill="1" applyBorder="1" applyAlignment="1">
      <alignment horizontal="right" vertical="center" wrapText="1"/>
    </xf>
    <xf numFmtId="3" fontId="3" fillId="0" borderId="11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3" fillId="2" borderId="4" xfId="0" applyFont="1" applyFill="1" applyBorder="1" applyAlignment="1">
      <alignment horizontal="left"/>
    </xf>
    <xf numFmtId="3" fontId="2" fillId="0" borderId="10" xfId="0" applyNumberFormat="1" applyFont="1" applyFill="1" applyBorder="1" applyAlignment="1">
      <alignment horizontal="right" vertical="center" wrapText="1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8" fillId="2" borderId="0" xfId="0" applyFont="1" applyFill="1"/>
    <xf numFmtId="0" fontId="8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3" fillId="2" borderId="4" xfId="0" applyFont="1" applyFill="1" applyBorder="1" applyAlignment="1">
      <alignment horizontal="left" vertical="center"/>
    </xf>
    <xf numFmtId="164" fontId="3" fillId="2" borderId="14" xfId="0" applyNumberFormat="1" applyFont="1" applyFill="1" applyBorder="1" applyAlignment="1">
      <alignment horizontal="right"/>
    </xf>
    <xf numFmtId="0" fontId="2" fillId="2" borderId="9" xfId="0" applyFont="1" applyFill="1" applyBorder="1" applyAlignment="1">
      <alignment vertical="center"/>
    </xf>
    <xf numFmtId="0" fontId="0" fillId="0" borderId="0" xfId="0" applyFill="1"/>
    <xf numFmtId="0" fontId="9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166" fontId="3" fillId="2" borderId="10" xfId="0" applyNumberFormat="1" applyFont="1" applyFill="1" applyBorder="1" applyAlignment="1">
      <alignment horizontal="right" vertical="center"/>
    </xf>
    <xf numFmtId="166" fontId="3" fillId="2" borderId="11" xfId="0" applyNumberFormat="1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centerContinuous" vertical="center"/>
    </xf>
    <xf numFmtId="164" fontId="3" fillId="2" borderId="7" xfId="0" applyNumberFormat="1" applyFont="1" applyFill="1" applyBorder="1" applyAlignment="1">
      <alignment horizontal="right"/>
    </xf>
    <xf numFmtId="164" fontId="3" fillId="2" borderId="8" xfId="0" applyNumberFormat="1" applyFont="1" applyFill="1" applyBorder="1" applyAlignment="1">
      <alignment horizontal="right"/>
    </xf>
    <xf numFmtId="3" fontId="2" fillId="0" borderId="10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/>
    <xf numFmtId="167" fontId="0" fillId="0" borderId="0" xfId="0" applyNumberFormat="1" applyFill="1" applyBorder="1"/>
    <xf numFmtId="0" fontId="2" fillId="2" borderId="13" xfId="0" applyFont="1" applyFill="1" applyBorder="1" applyAlignment="1">
      <alignment horizontal="centerContinuous" vertical="center"/>
    </xf>
    <xf numFmtId="3" fontId="3" fillId="0" borderId="10" xfId="2" applyNumberFormat="1" applyFont="1" applyFill="1" applyBorder="1" applyAlignment="1" applyProtection="1">
      <alignment horizontal="right"/>
    </xf>
    <xf numFmtId="3" fontId="2" fillId="0" borderId="10" xfId="2" applyNumberFormat="1" applyFont="1" applyFill="1" applyBorder="1" applyAlignment="1" applyProtection="1">
      <alignment horizontal="right"/>
    </xf>
    <xf numFmtId="3" fontId="3" fillId="0" borderId="11" xfId="2" applyNumberFormat="1" applyFont="1" applyFill="1" applyBorder="1" applyAlignment="1" applyProtection="1">
      <alignment horizontal="right"/>
    </xf>
    <xf numFmtId="0" fontId="2" fillId="2" borderId="0" xfId="0" applyFont="1" applyFill="1" applyBorder="1" applyAlignment="1">
      <alignment horizontal="centerContinuous" vertical="center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4" xfId="2" applyNumberFormat="1" applyFont="1" applyFill="1" applyBorder="1" applyAlignment="1" applyProtection="1">
      <alignment horizontal="right"/>
    </xf>
    <xf numFmtId="0" fontId="3" fillId="2" borderId="13" xfId="0" applyFont="1" applyFill="1" applyBorder="1" applyAlignment="1">
      <alignment horizontal="left"/>
    </xf>
    <xf numFmtId="3" fontId="2" fillId="0" borderId="11" xfId="0" applyNumberFormat="1" applyFont="1" applyFill="1" applyBorder="1" applyAlignment="1">
      <alignment horizontal="right" vertical="center"/>
    </xf>
    <xf numFmtId="3" fontId="2" fillId="0" borderId="11" xfId="2" applyNumberFormat="1" applyFont="1" applyFill="1" applyBorder="1" applyAlignment="1" applyProtection="1">
      <alignment horizontal="right"/>
    </xf>
    <xf numFmtId="0" fontId="3" fillId="0" borderId="4" xfId="0" applyFont="1" applyFill="1" applyBorder="1" applyAlignment="1">
      <alignment horizontal="left"/>
    </xf>
    <xf numFmtId="164" fontId="3" fillId="2" borderId="10" xfId="0" applyNumberFormat="1" applyFont="1" applyFill="1" applyBorder="1" applyAlignment="1">
      <alignment horizontal="right"/>
    </xf>
    <xf numFmtId="164" fontId="3" fillId="2" borderId="11" xfId="0" applyNumberFormat="1" applyFont="1" applyFill="1" applyBorder="1" applyAlignment="1">
      <alignment horizontal="right"/>
    </xf>
    <xf numFmtId="3" fontId="2" fillId="0" borderId="14" xfId="0" applyNumberFormat="1" applyFont="1" applyFill="1" applyBorder="1" applyAlignment="1">
      <alignment horizontal="right" vertical="center"/>
    </xf>
    <xf numFmtId="164" fontId="3" fillId="2" borderId="9" xfId="0" applyNumberFormat="1" applyFont="1" applyFill="1" applyBorder="1" applyAlignment="1">
      <alignment horizontal="right"/>
    </xf>
    <xf numFmtId="164" fontId="3" fillId="2" borderId="0" xfId="0" applyNumberFormat="1" applyFont="1" applyFill="1" applyBorder="1" applyAlignment="1">
      <alignment horizontal="right"/>
    </xf>
    <xf numFmtId="3" fontId="10" fillId="0" borderId="11" xfId="2" applyNumberFormat="1" applyFont="1" applyFill="1" applyBorder="1" applyProtection="1"/>
    <xf numFmtId="166" fontId="3" fillId="2" borderId="14" xfId="0" applyNumberFormat="1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centerContinuous" vertical="center" wrapText="1"/>
    </xf>
    <xf numFmtId="3" fontId="2" fillId="0" borderId="11" xfId="0" applyNumberFormat="1" applyFont="1" applyFill="1" applyBorder="1" applyAlignment="1">
      <alignment horizontal="right" vertical="center" wrapText="1"/>
    </xf>
    <xf numFmtId="166" fontId="3" fillId="2" borderId="12" xfId="0" applyNumberFormat="1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left"/>
    </xf>
    <xf numFmtId="0" fontId="0" fillId="0" borderId="0" xfId="0" applyBorder="1" applyAlignment="1">
      <alignment wrapText="1"/>
    </xf>
    <xf numFmtId="3" fontId="2" fillId="2" borderId="14" xfId="2" applyNumberFormat="1" applyFont="1" applyFill="1" applyBorder="1" applyAlignment="1" applyProtection="1">
      <alignment horizontal="right"/>
    </xf>
    <xf numFmtId="3" fontId="3" fillId="2" borderId="12" xfId="2" applyNumberFormat="1" applyFont="1" applyFill="1" applyBorder="1" applyAlignment="1" applyProtection="1">
      <alignment horizontal="right"/>
    </xf>
    <xf numFmtId="37" fontId="6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right" vertical="center"/>
    </xf>
    <xf numFmtId="0" fontId="3" fillId="0" borderId="13" xfId="0" applyFont="1" applyFill="1" applyBorder="1" applyAlignment="1">
      <alignment horizontal="left"/>
    </xf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43" fontId="0" fillId="0" borderId="0" xfId="0" applyNumberFormat="1" applyFill="1"/>
    <xf numFmtId="0" fontId="3" fillId="0" borderId="0" xfId="0" applyFont="1" applyFill="1" applyBorder="1" applyAlignment="1">
      <alignment horizontal="left"/>
    </xf>
    <xf numFmtId="164" fontId="3" fillId="2" borderId="12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67"/>
  <sheetViews>
    <sheetView showGridLines="0" tabSelected="1" topLeftCell="A41" zoomScale="99" zoomScaleNormal="99" zoomScaleSheetLayoutView="100" workbookViewId="0">
      <selection activeCell="E52" sqref="E52"/>
    </sheetView>
  </sheetViews>
  <sheetFormatPr baseColWidth="10" defaultRowHeight="15"/>
  <cols>
    <col min="1" max="1" width="20.7109375" style="16" customWidth="1"/>
    <col min="2" max="3" width="13.7109375" customWidth="1"/>
    <col min="4" max="4" width="15.28515625" customWidth="1"/>
    <col min="5" max="5" width="16.140625" customWidth="1"/>
    <col min="6" max="6" width="13.7109375" customWidth="1"/>
    <col min="7" max="7" width="16.28515625" customWidth="1"/>
    <col min="8" max="35" width="11.42578125" style="1"/>
  </cols>
  <sheetData>
    <row r="1" spans="1:35" s="32" customFormat="1" ht="12.75">
      <c r="A1" s="29" t="s">
        <v>0</v>
      </c>
      <c r="B1" s="30"/>
      <c r="C1" s="30"/>
      <c r="D1" s="30"/>
      <c r="E1" s="30"/>
      <c r="F1" s="30"/>
      <c r="G1" s="30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</row>
    <row r="2" spans="1:35" s="32" customFormat="1" ht="12.75">
      <c r="A2" s="33" t="s">
        <v>1</v>
      </c>
      <c r="B2" s="30"/>
      <c r="C2" s="30"/>
      <c r="D2" s="30"/>
      <c r="E2" s="30"/>
      <c r="F2" s="30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</row>
    <row r="3" spans="1:35" s="32" customFormat="1" ht="12.75">
      <c r="A3" s="29" t="s">
        <v>2</v>
      </c>
      <c r="B3" s="30"/>
      <c r="C3" s="34"/>
      <c r="D3" s="30"/>
      <c r="E3" s="30"/>
      <c r="F3" s="30"/>
      <c r="G3" s="30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</row>
    <row r="4" spans="1:35" s="21" customFormat="1" ht="47.25" customHeight="1">
      <c r="A4" s="90" t="s">
        <v>29</v>
      </c>
      <c r="B4" s="90"/>
      <c r="C4" s="90"/>
      <c r="D4" s="90"/>
      <c r="E4" s="90"/>
      <c r="F4" s="90"/>
      <c r="G4" s="90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</row>
    <row r="5" spans="1:35" ht="18" customHeight="1">
      <c r="A5" s="87" t="s">
        <v>3</v>
      </c>
      <c r="B5" s="15" t="s">
        <v>4</v>
      </c>
      <c r="C5" s="2"/>
      <c r="D5" s="2"/>
      <c r="E5" s="2"/>
      <c r="F5" s="2"/>
      <c r="G5" s="3"/>
    </row>
    <row r="6" spans="1:35" ht="18" customHeight="1">
      <c r="A6" s="88"/>
      <c r="B6" s="17" t="s">
        <v>13</v>
      </c>
      <c r="C6" s="18"/>
      <c r="D6" s="19"/>
      <c r="E6" s="20" t="s">
        <v>14</v>
      </c>
      <c r="F6" s="18"/>
      <c r="G6" s="18"/>
      <c r="H6" s="38"/>
      <c r="I6" s="38"/>
      <c r="J6" s="38"/>
      <c r="K6" s="49"/>
      <c r="L6" s="49"/>
      <c r="M6" s="49"/>
      <c r="N6" s="49"/>
      <c r="O6" s="49"/>
      <c r="P6" s="49"/>
      <c r="Q6" s="49"/>
      <c r="R6" s="49"/>
      <c r="S6" s="49"/>
    </row>
    <row r="7" spans="1:35" ht="18" customHeight="1">
      <c r="A7" s="89"/>
      <c r="B7" s="22" t="s">
        <v>5</v>
      </c>
      <c r="C7" s="4" t="s">
        <v>6</v>
      </c>
      <c r="D7" s="4" t="s">
        <v>7</v>
      </c>
      <c r="E7" s="22" t="s">
        <v>5</v>
      </c>
      <c r="F7" s="22" t="s">
        <v>6</v>
      </c>
      <c r="G7" s="5" t="s">
        <v>7</v>
      </c>
      <c r="H7" s="38"/>
      <c r="I7" s="38"/>
      <c r="J7" s="38"/>
      <c r="K7" s="49"/>
      <c r="L7" s="49"/>
      <c r="M7" s="49"/>
      <c r="N7" s="49"/>
      <c r="O7" s="49"/>
      <c r="P7" s="49"/>
      <c r="Q7" s="49"/>
      <c r="R7" s="49"/>
      <c r="S7" s="49"/>
    </row>
    <row r="8" spans="1:35" ht="18" customHeight="1">
      <c r="A8" s="37"/>
      <c r="B8" s="91" t="s">
        <v>30</v>
      </c>
      <c r="C8" s="92"/>
      <c r="D8" s="92"/>
      <c r="E8" s="92"/>
      <c r="F8" s="92"/>
      <c r="G8" s="92"/>
      <c r="H8" s="39"/>
      <c r="I8" s="39"/>
      <c r="J8" s="39"/>
      <c r="K8" s="49"/>
      <c r="L8" s="50"/>
      <c r="M8" s="50"/>
      <c r="N8" s="50"/>
      <c r="O8" s="50"/>
      <c r="P8" s="50"/>
      <c r="Q8" s="50"/>
      <c r="R8" s="49"/>
      <c r="S8" s="49"/>
    </row>
    <row r="9" spans="1:35" ht="18" customHeight="1">
      <c r="A9" s="6">
        <v>2020</v>
      </c>
      <c r="B9" s="48">
        <f>SUM(C9:D9)</f>
        <v>299472.47222222219</v>
      </c>
      <c r="C9" s="24">
        <v>168931.47222222219</v>
      </c>
      <c r="D9" s="24">
        <v>130541</v>
      </c>
      <c r="E9" s="55">
        <f t="shared" ref="E9:E14" si="0">SUM(F9:G9)</f>
        <v>504680</v>
      </c>
      <c r="F9" s="24">
        <v>252568</v>
      </c>
      <c r="G9" s="25">
        <v>252112</v>
      </c>
      <c r="H9" s="40"/>
      <c r="I9" s="42"/>
      <c r="J9" s="49"/>
      <c r="K9" s="49"/>
      <c r="N9" s="49"/>
      <c r="O9" s="49"/>
      <c r="P9" s="49"/>
      <c r="Q9" s="49"/>
      <c r="R9" s="49"/>
      <c r="S9" s="49"/>
    </row>
    <row r="10" spans="1:35" ht="18" customHeight="1">
      <c r="A10" s="6">
        <v>2021</v>
      </c>
      <c r="B10" s="48">
        <f>SUM(C10:D10)</f>
        <v>320517</v>
      </c>
      <c r="C10" s="24">
        <v>187649</v>
      </c>
      <c r="D10" s="24">
        <v>132868</v>
      </c>
      <c r="E10" s="55">
        <f t="shared" si="0"/>
        <v>566965</v>
      </c>
      <c r="F10" s="24">
        <v>288569</v>
      </c>
      <c r="G10" s="25">
        <v>278396</v>
      </c>
      <c r="H10" s="41"/>
      <c r="I10" s="42"/>
      <c r="J10" s="49"/>
      <c r="K10" s="49"/>
      <c r="L10" s="49"/>
      <c r="M10" s="49"/>
      <c r="N10" s="49"/>
      <c r="O10" s="49"/>
      <c r="P10" s="49"/>
      <c r="Q10" s="49"/>
      <c r="R10" s="49"/>
      <c r="S10" s="49"/>
    </row>
    <row r="11" spans="1:35" ht="18" customHeight="1">
      <c r="A11" s="23">
        <v>2022</v>
      </c>
      <c r="B11" s="48">
        <f>SUM(C11:D11)</f>
        <v>324918</v>
      </c>
      <c r="C11" s="24">
        <v>169863</v>
      </c>
      <c r="D11" s="24">
        <v>155055</v>
      </c>
      <c r="E11" s="55">
        <f t="shared" si="0"/>
        <v>613244</v>
      </c>
      <c r="F11" s="69">
        <v>311248</v>
      </c>
      <c r="G11" s="69">
        <v>301996</v>
      </c>
      <c r="H11" s="41"/>
      <c r="I11" s="42"/>
      <c r="J11" s="49"/>
      <c r="K11" s="49"/>
      <c r="L11" s="49"/>
      <c r="M11" s="49"/>
      <c r="N11" s="49"/>
      <c r="O11" s="49"/>
      <c r="P11" s="49"/>
      <c r="Q11" s="49"/>
      <c r="R11" s="49"/>
      <c r="S11" s="49"/>
    </row>
    <row r="12" spans="1:35" ht="18" customHeight="1">
      <c r="A12" s="23">
        <v>2023</v>
      </c>
      <c r="B12" s="48">
        <f>SUM(C12:D12)</f>
        <v>314538</v>
      </c>
      <c r="C12" s="28">
        <f>SUM(C13:C23)</f>
        <v>152912</v>
      </c>
      <c r="D12" s="28">
        <f>SUM(D13:D23)</f>
        <v>161626</v>
      </c>
      <c r="E12" s="28">
        <f>SUM(F12:G12)</f>
        <v>621709</v>
      </c>
      <c r="F12" s="72">
        <f>SUM(F13:F23)</f>
        <v>315574</v>
      </c>
      <c r="G12" s="72">
        <f>SUM(G13:G23)</f>
        <v>306135</v>
      </c>
      <c r="H12" s="41"/>
      <c r="I12" s="42"/>
      <c r="J12" s="49"/>
      <c r="K12" s="49"/>
      <c r="L12" s="49"/>
      <c r="M12" s="49"/>
      <c r="N12" s="49"/>
      <c r="O12" s="49"/>
      <c r="P12" s="49"/>
      <c r="Q12" s="49"/>
      <c r="R12" s="49"/>
      <c r="S12" s="49"/>
    </row>
    <row r="13" spans="1:35" ht="18" customHeight="1">
      <c r="A13" s="6" t="s">
        <v>11</v>
      </c>
      <c r="B13" s="8">
        <f>SUM(C13:D13)</f>
        <v>29518</v>
      </c>
      <c r="C13" s="7">
        <v>13992</v>
      </c>
      <c r="D13" s="7">
        <v>15526</v>
      </c>
      <c r="E13" s="8">
        <f t="shared" si="0"/>
        <v>49874</v>
      </c>
      <c r="F13" s="7">
        <v>25093</v>
      </c>
      <c r="G13" s="9">
        <v>24781</v>
      </c>
      <c r="H13" s="41"/>
      <c r="I13" s="42"/>
      <c r="J13" s="49"/>
      <c r="K13" s="49"/>
      <c r="L13" s="51"/>
      <c r="M13" s="49"/>
      <c r="N13" s="49"/>
      <c r="O13" s="49"/>
      <c r="P13" s="49"/>
      <c r="Q13" s="49"/>
      <c r="R13" s="49"/>
      <c r="S13" s="49"/>
    </row>
    <row r="14" spans="1:35" ht="18" customHeight="1">
      <c r="A14" s="6" t="s">
        <v>12</v>
      </c>
      <c r="B14" s="8">
        <f t="shared" ref="B14" si="1">SUM(C14:D14)</f>
        <v>27293</v>
      </c>
      <c r="C14" s="7">
        <v>14098</v>
      </c>
      <c r="D14" s="7">
        <v>13195</v>
      </c>
      <c r="E14" s="8">
        <f t="shared" si="0"/>
        <v>50891</v>
      </c>
      <c r="F14" s="7">
        <v>26251</v>
      </c>
      <c r="G14" s="9">
        <v>24640</v>
      </c>
      <c r="H14" s="41"/>
      <c r="I14" s="42"/>
      <c r="J14" s="49"/>
      <c r="K14" s="49"/>
      <c r="L14" s="49"/>
      <c r="M14" s="49"/>
      <c r="N14" s="49"/>
      <c r="O14" s="49"/>
      <c r="P14" s="49"/>
      <c r="Q14" s="49"/>
      <c r="R14" s="49"/>
      <c r="S14" s="49"/>
    </row>
    <row r="15" spans="1:35" ht="18" customHeight="1">
      <c r="A15" s="6" t="s">
        <v>19</v>
      </c>
      <c r="B15" s="8">
        <v>30844</v>
      </c>
      <c r="C15" s="7">
        <v>15276</v>
      </c>
      <c r="D15" s="7">
        <v>15568</v>
      </c>
      <c r="E15" s="8">
        <v>61350</v>
      </c>
      <c r="F15" s="7">
        <v>31613</v>
      </c>
      <c r="G15" s="9">
        <v>29737</v>
      </c>
      <c r="H15" s="41"/>
      <c r="I15" s="42"/>
      <c r="J15" s="49"/>
      <c r="K15" s="49"/>
      <c r="L15" s="49"/>
      <c r="M15" s="49"/>
      <c r="N15" s="49"/>
      <c r="O15" s="49"/>
      <c r="P15" s="49"/>
      <c r="Q15" s="49"/>
      <c r="R15" s="49"/>
      <c r="S15" s="49"/>
    </row>
    <row r="16" spans="1:35" ht="18" customHeight="1">
      <c r="A16" s="6" t="s">
        <v>21</v>
      </c>
      <c r="B16" s="8">
        <f>SUM(C16:D16)</f>
        <v>26151</v>
      </c>
      <c r="C16" s="7">
        <v>14980</v>
      </c>
      <c r="D16" s="7">
        <v>11171</v>
      </c>
      <c r="E16" s="55">
        <f t="shared" ref="E16:E28" si="2">SUM(F16:G16)</f>
        <v>53281</v>
      </c>
      <c r="F16" s="54">
        <v>27032</v>
      </c>
      <c r="G16" s="9">
        <v>26249</v>
      </c>
      <c r="H16" s="41"/>
      <c r="I16" s="42"/>
      <c r="J16" s="49"/>
      <c r="K16" s="49"/>
      <c r="L16" s="49"/>
      <c r="M16" s="49"/>
      <c r="N16" s="49"/>
      <c r="O16" s="49"/>
      <c r="P16" s="49"/>
      <c r="Q16" s="49"/>
      <c r="R16" s="49"/>
      <c r="S16" s="49"/>
    </row>
    <row r="17" spans="1:8955" ht="18" customHeight="1">
      <c r="A17" s="6" t="s">
        <v>23</v>
      </c>
      <c r="B17" s="8">
        <v>28785</v>
      </c>
      <c r="C17" s="9">
        <v>14231</v>
      </c>
      <c r="D17" s="9">
        <v>14554</v>
      </c>
      <c r="E17" s="8">
        <f t="shared" si="2"/>
        <v>53281</v>
      </c>
      <c r="F17" s="9">
        <v>27032</v>
      </c>
      <c r="G17" s="9">
        <v>26249</v>
      </c>
      <c r="H17" s="41"/>
      <c r="J17" s="49"/>
      <c r="K17" s="49"/>
      <c r="L17" s="49"/>
      <c r="M17" s="49"/>
      <c r="N17" s="49"/>
      <c r="O17" s="49"/>
      <c r="P17" s="49"/>
      <c r="Q17" s="49"/>
      <c r="R17" s="49"/>
      <c r="S17" s="49"/>
    </row>
    <row r="18" spans="1:8955" ht="18" customHeight="1">
      <c r="A18" s="6" t="s">
        <v>24</v>
      </c>
      <c r="B18" s="8">
        <f t="shared" ref="B18:B27" si="3">SUM(C18:D18)</f>
        <v>28452</v>
      </c>
      <c r="C18" s="9">
        <v>13875</v>
      </c>
      <c r="D18" s="9">
        <v>14577</v>
      </c>
      <c r="E18" s="8">
        <f t="shared" si="2"/>
        <v>59871</v>
      </c>
      <c r="F18" s="9">
        <v>30251</v>
      </c>
      <c r="G18" s="9">
        <v>29620</v>
      </c>
      <c r="H18" s="41"/>
      <c r="J18" s="49"/>
      <c r="K18" s="49"/>
      <c r="L18" s="49"/>
      <c r="M18" s="49"/>
      <c r="N18" s="49"/>
      <c r="O18" s="49"/>
      <c r="P18" s="49"/>
      <c r="Q18" s="49"/>
      <c r="R18" s="49"/>
      <c r="S18" s="49"/>
    </row>
    <row r="19" spans="1:8955" ht="18" customHeight="1">
      <c r="A19" s="6" t="s">
        <v>25</v>
      </c>
      <c r="B19" s="8">
        <v>28759</v>
      </c>
      <c r="C19" s="9">
        <v>12694</v>
      </c>
      <c r="D19" s="9">
        <v>16065</v>
      </c>
      <c r="E19" s="8">
        <v>60432</v>
      </c>
      <c r="F19" s="9">
        <v>30311</v>
      </c>
      <c r="G19" s="9">
        <v>30121</v>
      </c>
      <c r="H19" s="41"/>
      <c r="J19" s="49"/>
      <c r="K19" s="49"/>
      <c r="L19" s="49"/>
      <c r="M19" s="49"/>
      <c r="N19" s="49"/>
      <c r="O19" s="49"/>
      <c r="P19" s="49"/>
      <c r="Q19" s="49"/>
      <c r="R19" s="49"/>
      <c r="S19" s="49"/>
    </row>
    <row r="20" spans="1:8955" ht="18" customHeight="1">
      <c r="A20" s="6" t="s">
        <v>26</v>
      </c>
      <c r="B20" s="8">
        <f t="shared" ref="B20:B26" si="4">SUM(C20:D20)</f>
        <v>28763</v>
      </c>
      <c r="C20" s="9">
        <v>12697</v>
      </c>
      <c r="D20" s="9">
        <v>16066</v>
      </c>
      <c r="E20" s="8">
        <f>SUM(F20:G20)</f>
        <v>60436</v>
      </c>
      <c r="F20" s="9">
        <v>30314</v>
      </c>
      <c r="G20" s="9">
        <v>30122</v>
      </c>
      <c r="H20" s="41"/>
      <c r="J20" s="49"/>
      <c r="K20" s="49"/>
      <c r="L20" s="49"/>
      <c r="M20" s="49"/>
      <c r="N20" s="49"/>
      <c r="O20" s="49"/>
      <c r="P20" s="49"/>
      <c r="Q20" s="49"/>
      <c r="R20" s="49"/>
      <c r="S20" s="49"/>
    </row>
    <row r="21" spans="1:8955" ht="18" customHeight="1">
      <c r="A21" s="75" t="s">
        <v>27</v>
      </c>
      <c r="B21" s="8">
        <f t="shared" si="4"/>
        <v>31566</v>
      </c>
      <c r="C21" s="9">
        <v>13122</v>
      </c>
      <c r="D21" s="9">
        <v>18444</v>
      </c>
      <c r="E21" s="8">
        <f>SUM(F21:G21)</f>
        <v>63503</v>
      </c>
      <c r="F21" s="9">
        <v>32746</v>
      </c>
      <c r="G21" s="9">
        <v>30757</v>
      </c>
      <c r="H21" s="41"/>
      <c r="J21" s="49"/>
      <c r="K21" s="49"/>
      <c r="L21" s="49"/>
      <c r="M21" s="49"/>
      <c r="N21" s="49"/>
      <c r="O21" s="49"/>
      <c r="P21" s="49"/>
      <c r="Q21" s="49"/>
      <c r="R21" s="49"/>
      <c r="S21" s="49"/>
    </row>
    <row r="22" spans="1:8955" ht="18" customHeight="1">
      <c r="A22" s="82" t="s">
        <v>28</v>
      </c>
      <c r="B22" s="55">
        <f t="shared" si="4"/>
        <v>27156</v>
      </c>
      <c r="C22" s="56">
        <v>13399</v>
      </c>
      <c r="D22" s="56">
        <v>13757</v>
      </c>
      <c r="E22" s="55">
        <f>SUM(F22:G22)</f>
        <v>57030</v>
      </c>
      <c r="F22" s="56">
        <v>28584</v>
      </c>
      <c r="G22" s="56">
        <v>28446</v>
      </c>
      <c r="H22" s="41"/>
      <c r="J22" s="49"/>
      <c r="K22" s="49"/>
      <c r="L22" s="49"/>
      <c r="M22" s="49"/>
      <c r="N22" s="49"/>
      <c r="O22" s="49"/>
      <c r="P22" s="49"/>
      <c r="Q22" s="49"/>
      <c r="R22" s="49"/>
      <c r="S22" s="49"/>
    </row>
    <row r="23" spans="1:8955" s="38" customFormat="1" ht="18" customHeight="1">
      <c r="A23" s="82" t="s">
        <v>32</v>
      </c>
      <c r="B23" s="55">
        <f t="shared" si="4"/>
        <v>27251</v>
      </c>
      <c r="C23" s="56">
        <v>14548</v>
      </c>
      <c r="D23" s="56">
        <v>12703</v>
      </c>
      <c r="E23" s="55">
        <f>SUM(F23:G23)</f>
        <v>51760</v>
      </c>
      <c r="F23" s="56">
        <v>26347</v>
      </c>
      <c r="G23" s="56">
        <v>25413</v>
      </c>
      <c r="H23" s="41"/>
      <c r="J23" s="49"/>
      <c r="K23" s="49"/>
      <c r="L23" s="49"/>
      <c r="M23" s="49"/>
      <c r="N23" s="49"/>
      <c r="O23" s="49"/>
      <c r="P23" s="49"/>
      <c r="Q23" s="49"/>
      <c r="R23" s="49"/>
      <c r="S23" s="49"/>
    </row>
    <row r="24" spans="1:8955" s="38" customFormat="1" ht="18" customHeight="1">
      <c r="A24" s="83" t="s">
        <v>18</v>
      </c>
      <c r="B24" s="28">
        <f t="shared" si="4"/>
        <v>298539</v>
      </c>
      <c r="C24" s="28">
        <f>SUM(C25:C35)</f>
        <v>157042</v>
      </c>
      <c r="D24" s="28">
        <f>SUM(D25:D35)</f>
        <v>141497</v>
      </c>
      <c r="E24" s="55">
        <f>SUM(F24:G24)</f>
        <v>594537</v>
      </c>
      <c r="F24" s="72">
        <f>SUM(F25:F35)</f>
        <v>303073</v>
      </c>
      <c r="G24" s="72">
        <f>SUM(G25:G35)</f>
        <v>291464</v>
      </c>
      <c r="H24" s="41"/>
      <c r="I24" s="84"/>
      <c r="J24" s="42"/>
      <c r="K24" s="42"/>
      <c r="L24" s="42"/>
      <c r="M24" s="42"/>
      <c r="N24" s="42"/>
      <c r="O24" s="49"/>
      <c r="P24" s="49"/>
      <c r="Q24" s="49"/>
      <c r="R24" s="49"/>
      <c r="S24" s="49"/>
    </row>
    <row r="25" spans="1:8955" s="26" customFormat="1" ht="18" customHeight="1">
      <c r="A25" s="6" t="s">
        <v>11</v>
      </c>
      <c r="B25" s="48">
        <f t="shared" si="4"/>
        <v>27768</v>
      </c>
      <c r="C25" s="54">
        <v>14100</v>
      </c>
      <c r="D25" s="54">
        <v>13668</v>
      </c>
      <c r="E25" s="55">
        <f t="shared" si="2"/>
        <v>51203</v>
      </c>
      <c r="F25" s="54">
        <v>26368</v>
      </c>
      <c r="G25" s="56">
        <v>24835</v>
      </c>
      <c r="H25" s="41"/>
      <c r="I25" s="42"/>
      <c r="J25" s="49"/>
      <c r="K25" s="49"/>
      <c r="L25" s="52"/>
      <c r="M25" s="52"/>
      <c r="N25" s="52"/>
      <c r="O25" s="49"/>
      <c r="P25" s="49"/>
      <c r="Q25" s="49"/>
      <c r="R25" s="49"/>
      <c r="S25" s="49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</row>
    <row r="26" spans="1:8955" s="16" customFormat="1" ht="18" customHeight="1">
      <c r="A26" s="6" t="s">
        <v>12</v>
      </c>
      <c r="B26" s="48">
        <f t="shared" si="4"/>
        <v>25903</v>
      </c>
      <c r="C26" s="56">
        <v>14151</v>
      </c>
      <c r="D26" s="54">
        <v>11752</v>
      </c>
      <c r="E26" s="55">
        <f t="shared" si="2"/>
        <v>49019</v>
      </c>
      <c r="F26" s="56">
        <v>25049</v>
      </c>
      <c r="G26" s="56">
        <v>23970</v>
      </c>
      <c r="H26" s="41"/>
      <c r="I26" s="42"/>
      <c r="J26" s="49"/>
      <c r="K26" s="49"/>
      <c r="L26" s="52"/>
      <c r="M26" s="52"/>
      <c r="N26" s="52"/>
      <c r="O26" s="49"/>
      <c r="P26" s="49"/>
      <c r="Q26" s="49"/>
      <c r="R26" s="49"/>
      <c r="S26" s="49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</row>
    <row r="27" spans="1:8955" s="16" customFormat="1" ht="18" customHeight="1">
      <c r="A27" s="6" t="s">
        <v>19</v>
      </c>
      <c r="B27" s="61">
        <f t="shared" si="3"/>
        <v>26000</v>
      </c>
      <c r="C27" s="56">
        <v>14829</v>
      </c>
      <c r="D27" s="54">
        <v>11171</v>
      </c>
      <c r="E27" s="62">
        <f t="shared" si="2"/>
        <v>50937</v>
      </c>
      <c r="F27" s="56">
        <v>26284</v>
      </c>
      <c r="G27" s="56">
        <v>24653</v>
      </c>
      <c r="H27" s="41"/>
      <c r="I27" s="42"/>
      <c r="J27" s="49"/>
      <c r="K27" s="49"/>
      <c r="L27" s="52"/>
      <c r="M27" s="52"/>
      <c r="N27" s="52"/>
      <c r="O27" s="49"/>
      <c r="P27" s="49"/>
      <c r="Q27" s="49"/>
      <c r="R27" s="49"/>
      <c r="S27" s="49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</row>
    <row r="28" spans="1:8955" s="16" customFormat="1" ht="18" customHeight="1">
      <c r="A28" s="6" t="s">
        <v>21</v>
      </c>
      <c r="B28" s="61">
        <f t="shared" ref="B28:B35" si="5">SUM(C28:D28)</f>
        <v>26795</v>
      </c>
      <c r="C28" s="56">
        <v>15222</v>
      </c>
      <c r="D28" s="54">
        <v>11573</v>
      </c>
      <c r="E28" s="62">
        <f t="shared" si="2"/>
        <v>54653</v>
      </c>
      <c r="F28" s="56">
        <v>27138</v>
      </c>
      <c r="G28" s="56">
        <v>27515</v>
      </c>
      <c r="H28" s="41"/>
      <c r="I28" s="42"/>
      <c r="J28" s="49"/>
      <c r="K28" s="49"/>
      <c r="L28" s="52"/>
      <c r="M28" s="52"/>
      <c r="N28" s="52"/>
      <c r="O28" s="49"/>
      <c r="P28" s="49"/>
      <c r="Q28" s="49"/>
      <c r="R28" s="49"/>
      <c r="S28" s="49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</row>
    <row r="29" spans="1:8955" s="16" customFormat="1" ht="18" customHeight="1">
      <c r="A29" s="6" t="s">
        <v>23</v>
      </c>
      <c r="B29" s="61">
        <f t="shared" si="5"/>
        <v>28087</v>
      </c>
      <c r="C29" s="56">
        <v>16201</v>
      </c>
      <c r="D29" s="54">
        <v>11886</v>
      </c>
      <c r="E29" s="62">
        <v>55390</v>
      </c>
      <c r="F29" s="56">
        <v>27566</v>
      </c>
      <c r="G29" s="56">
        <v>27824</v>
      </c>
      <c r="H29" s="41"/>
      <c r="I29" s="42"/>
      <c r="J29" s="49"/>
      <c r="K29" s="49"/>
      <c r="L29" s="52"/>
      <c r="M29" s="52"/>
      <c r="N29" s="52"/>
      <c r="O29" s="49"/>
      <c r="P29" s="49"/>
      <c r="Q29" s="49"/>
      <c r="R29" s="49"/>
      <c r="S29" s="49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</row>
    <row r="30" spans="1:8955" s="16" customFormat="1" ht="18" customHeight="1">
      <c r="A30" s="6" t="s">
        <v>24</v>
      </c>
      <c r="B30" s="61">
        <f t="shared" si="5"/>
        <v>25135</v>
      </c>
      <c r="C30" s="56">
        <v>13185</v>
      </c>
      <c r="D30" s="54">
        <v>11950</v>
      </c>
      <c r="E30" s="62">
        <v>53860</v>
      </c>
      <c r="F30" s="56">
        <v>28095</v>
      </c>
      <c r="G30" s="56">
        <v>25765</v>
      </c>
      <c r="H30" s="41"/>
      <c r="I30" s="42"/>
      <c r="J30" s="49"/>
      <c r="K30" s="49"/>
      <c r="L30" s="52"/>
      <c r="M30" s="52"/>
      <c r="N30" s="52"/>
      <c r="O30" s="49"/>
      <c r="P30" s="49"/>
      <c r="Q30" s="49"/>
      <c r="R30" s="49"/>
      <c r="S30" s="49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</row>
    <row r="31" spans="1:8955" s="16" customFormat="1" ht="18" customHeight="1">
      <c r="A31" s="6" t="s">
        <v>25</v>
      </c>
      <c r="B31" s="61">
        <f t="shared" si="5"/>
        <v>26139</v>
      </c>
      <c r="C31" s="56">
        <v>11960</v>
      </c>
      <c r="D31" s="54">
        <v>14179</v>
      </c>
      <c r="E31" s="62">
        <v>57383</v>
      </c>
      <c r="F31" s="56">
        <v>29225</v>
      </c>
      <c r="G31" s="56">
        <v>28158</v>
      </c>
      <c r="H31" s="41"/>
      <c r="I31" s="42"/>
      <c r="J31" s="49"/>
      <c r="K31" s="49"/>
      <c r="L31" s="52"/>
      <c r="M31" s="52"/>
      <c r="N31" s="52"/>
      <c r="O31" s="49"/>
      <c r="P31" s="49"/>
      <c r="Q31" s="49"/>
      <c r="R31" s="49"/>
      <c r="S31" s="49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</row>
    <row r="32" spans="1:8955" s="16" customFormat="1" ht="18" customHeight="1">
      <c r="A32" s="6" t="s">
        <v>26</v>
      </c>
      <c r="B32" s="61">
        <f t="shared" si="5"/>
        <v>29869</v>
      </c>
      <c r="C32" s="56">
        <v>15269</v>
      </c>
      <c r="D32" s="54">
        <v>14600</v>
      </c>
      <c r="E32" s="62">
        <v>55131</v>
      </c>
      <c r="F32" s="56">
        <v>29228</v>
      </c>
      <c r="G32" s="56">
        <v>25903</v>
      </c>
      <c r="H32" s="41"/>
      <c r="I32" s="42"/>
      <c r="J32" s="49"/>
      <c r="K32" s="49"/>
      <c r="L32" s="52"/>
      <c r="M32" s="52"/>
      <c r="N32" s="52"/>
      <c r="O32" s="49"/>
      <c r="P32" s="49"/>
      <c r="Q32" s="49"/>
      <c r="R32" s="49"/>
      <c r="S32" s="49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</row>
    <row r="33" spans="1:35" s="16" customFormat="1" ht="18" customHeight="1">
      <c r="A33" s="6" t="s">
        <v>27</v>
      </c>
      <c r="B33" s="61">
        <f t="shared" si="5"/>
        <v>28681</v>
      </c>
      <c r="C33" s="56">
        <v>11960</v>
      </c>
      <c r="D33" s="54">
        <v>16721</v>
      </c>
      <c r="E33" s="62">
        <f>SUM(F33:G33)</f>
        <v>54870</v>
      </c>
      <c r="F33" s="56">
        <v>27415</v>
      </c>
      <c r="G33" s="56">
        <v>27455</v>
      </c>
      <c r="H33" s="41"/>
      <c r="I33" s="42"/>
      <c r="J33" s="49"/>
      <c r="K33" s="49"/>
      <c r="L33" s="52"/>
      <c r="M33" s="52"/>
      <c r="N33" s="52"/>
      <c r="O33" s="49"/>
      <c r="P33" s="49"/>
      <c r="Q33" s="49"/>
      <c r="R33" s="49"/>
      <c r="S33" s="49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</row>
    <row r="34" spans="1:35" s="16" customFormat="1" ht="18" customHeight="1">
      <c r="A34" s="63" t="s">
        <v>28</v>
      </c>
      <c r="B34" s="48">
        <f t="shared" si="5"/>
        <v>28359</v>
      </c>
      <c r="C34" s="56">
        <v>15532</v>
      </c>
      <c r="D34" s="54">
        <v>12827</v>
      </c>
      <c r="E34" s="8">
        <f>SUM(F34:G34)</f>
        <v>58611</v>
      </c>
      <c r="F34" s="9">
        <v>29684</v>
      </c>
      <c r="G34" s="9">
        <v>28927</v>
      </c>
      <c r="H34" s="41"/>
      <c r="I34" s="42"/>
      <c r="J34" s="49"/>
      <c r="K34" s="49"/>
      <c r="L34" s="52"/>
      <c r="M34" s="52"/>
      <c r="N34" s="52"/>
      <c r="O34" s="49"/>
      <c r="P34" s="49"/>
      <c r="Q34" s="49"/>
      <c r="R34" s="49"/>
      <c r="S34" s="4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</row>
    <row r="35" spans="1:35" ht="18" customHeight="1">
      <c r="A35" s="74" t="s">
        <v>32</v>
      </c>
      <c r="B35" s="66">
        <f t="shared" si="5"/>
        <v>25803</v>
      </c>
      <c r="C35" s="58">
        <v>14633</v>
      </c>
      <c r="D35" s="59">
        <v>11170</v>
      </c>
      <c r="E35" s="76">
        <f>SUM(F35:G35)</f>
        <v>53480</v>
      </c>
      <c r="F35" s="77">
        <v>27021</v>
      </c>
      <c r="G35" s="77">
        <v>26459</v>
      </c>
      <c r="H35" s="41"/>
      <c r="I35" s="42"/>
      <c r="J35" s="49"/>
      <c r="K35" s="49"/>
      <c r="L35" s="52"/>
      <c r="M35" s="52"/>
      <c r="N35" s="52"/>
      <c r="O35" s="49"/>
      <c r="P35" s="49"/>
      <c r="Q35" s="49"/>
      <c r="R35" s="49"/>
      <c r="S35" s="49"/>
    </row>
    <row r="36" spans="1:35" ht="18" customHeight="1">
      <c r="A36" s="45" t="s">
        <v>31</v>
      </c>
      <c r="B36" s="53"/>
      <c r="C36" s="53"/>
      <c r="D36" s="53"/>
      <c r="E36" s="53"/>
      <c r="F36" s="53"/>
      <c r="G36" s="53"/>
      <c r="H36" s="41"/>
      <c r="I36" s="42"/>
      <c r="J36" s="49"/>
      <c r="K36" s="49"/>
      <c r="L36" s="49"/>
      <c r="M36" s="49"/>
      <c r="N36" s="49"/>
      <c r="O36" s="49"/>
      <c r="P36" s="49"/>
      <c r="Q36" s="49"/>
      <c r="R36" s="49"/>
      <c r="S36" s="49"/>
    </row>
    <row r="37" spans="1:35" ht="18" customHeight="1">
      <c r="A37" s="35" t="s">
        <v>15</v>
      </c>
      <c r="B37" s="43">
        <f t="shared" ref="B37:G38" si="6">B10/B9*100-100</f>
        <v>7.0271994022081117</v>
      </c>
      <c r="C37" s="43">
        <f t="shared" si="6"/>
        <v>11.079953031579407</v>
      </c>
      <c r="D37" s="43">
        <f t="shared" si="6"/>
        <v>1.7825817176212837</v>
      </c>
      <c r="E37" s="43">
        <f t="shared" si="6"/>
        <v>12.341483712451449</v>
      </c>
      <c r="F37" s="43">
        <f t="shared" si="6"/>
        <v>14.253983085743243</v>
      </c>
      <c r="G37" s="44">
        <f t="shared" si="6"/>
        <v>10.425525163419437</v>
      </c>
      <c r="H37" s="41"/>
      <c r="I37" s="42"/>
      <c r="J37" s="49"/>
      <c r="K37" s="49"/>
    </row>
    <row r="38" spans="1:35" ht="18" customHeight="1">
      <c r="A38" s="27" t="s">
        <v>16</v>
      </c>
      <c r="B38" s="43">
        <f t="shared" si="6"/>
        <v>1.3730940948530019</v>
      </c>
      <c r="C38" s="43">
        <f t="shared" si="6"/>
        <v>-9.4783345501441545</v>
      </c>
      <c r="D38" s="43">
        <f t="shared" si="6"/>
        <v>16.698527862239217</v>
      </c>
      <c r="E38" s="43">
        <f t="shared" si="6"/>
        <v>8.1625849920189211</v>
      </c>
      <c r="F38" s="43">
        <f t="shared" si="6"/>
        <v>7.8591255470961841</v>
      </c>
      <c r="G38" s="44">
        <f t="shared" si="6"/>
        <v>8.4771332921450124</v>
      </c>
      <c r="H38" s="41"/>
      <c r="I38" s="42"/>
      <c r="J38" s="49"/>
      <c r="K38" s="49"/>
      <c r="L38" s="11"/>
      <c r="M38" s="11"/>
      <c r="O38" s="11"/>
      <c r="P38" s="11"/>
      <c r="R38" s="11"/>
      <c r="S38" s="11"/>
    </row>
    <row r="39" spans="1:35" ht="18" customHeight="1">
      <c r="A39" s="60" t="s">
        <v>17</v>
      </c>
      <c r="B39" s="70">
        <f>B24/B12*100-100</f>
        <v>-5.0865078305324118</v>
      </c>
      <c r="C39" s="70">
        <f t="shared" ref="B39:G39" si="7">C24/C12*100-100</f>
        <v>2.7008998639740582</v>
      </c>
      <c r="D39" s="70">
        <f t="shared" si="7"/>
        <v>-12.45406060906042</v>
      </c>
      <c r="E39" s="70">
        <f t="shared" si="7"/>
        <v>-4.3705334810980645</v>
      </c>
      <c r="F39" s="73">
        <f t="shared" si="7"/>
        <v>-3.9613529631718762</v>
      </c>
      <c r="G39" s="73">
        <f t="shared" si="7"/>
        <v>-4.7923301811292447</v>
      </c>
      <c r="H39" s="10"/>
      <c r="I39" s="11"/>
      <c r="J39" s="11"/>
      <c r="K39" s="11"/>
      <c r="L39" s="11"/>
      <c r="M39" s="11"/>
      <c r="O39" s="11"/>
      <c r="P39" s="11"/>
      <c r="R39" s="11"/>
      <c r="S39" s="11"/>
    </row>
    <row r="40" spans="1:35" ht="18" customHeight="1">
      <c r="A40" s="71" t="s">
        <v>20</v>
      </c>
      <c r="B40" s="57"/>
      <c r="C40" s="57"/>
      <c r="D40" s="57"/>
      <c r="E40" s="57"/>
      <c r="F40" s="57"/>
      <c r="G40" s="57"/>
      <c r="I40" s="11"/>
      <c r="K40" s="11"/>
    </row>
    <row r="41" spans="1:35" ht="18" customHeight="1">
      <c r="A41" s="6" t="s">
        <v>22</v>
      </c>
      <c r="B41" s="47">
        <f t="shared" ref="B41:G48" si="8">+B25/B13*100-100</f>
        <v>-5.9285859475574227</v>
      </c>
      <c r="C41" s="46">
        <f t="shared" si="8"/>
        <v>0.77186963979416134</v>
      </c>
      <c r="D41" s="67">
        <f t="shared" si="8"/>
        <v>-11.967023058096089</v>
      </c>
      <c r="E41" s="46">
        <f t="shared" si="8"/>
        <v>2.6647150820066514</v>
      </c>
      <c r="F41" s="67">
        <f t="shared" si="8"/>
        <v>5.0810983142709034</v>
      </c>
      <c r="G41" s="47">
        <f t="shared" si="8"/>
        <v>0.2179088818046182</v>
      </c>
      <c r="K41" s="11"/>
    </row>
    <row r="42" spans="1:35" ht="18" customHeight="1">
      <c r="A42" s="63" t="s">
        <v>12</v>
      </c>
      <c r="B42" s="65">
        <f t="shared" si="8"/>
        <v>-5.0928809584875268</v>
      </c>
      <c r="C42" s="64">
        <f t="shared" si="8"/>
        <v>0.37593984962404647</v>
      </c>
      <c r="D42" s="68">
        <f t="shared" si="8"/>
        <v>-10.935960591133011</v>
      </c>
      <c r="E42" s="64">
        <f t="shared" si="8"/>
        <v>-3.6784500206323258</v>
      </c>
      <c r="F42" s="68">
        <f t="shared" si="8"/>
        <v>-4.5788731857833938</v>
      </c>
      <c r="G42" s="65">
        <f t="shared" si="8"/>
        <v>-2.7191558441558357</v>
      </c>
      <c r="K42" s="11"/>
    </row>
    <row r="43" spans="1:35" ht="18" customHeight="1">
      <c r="A43" s="63" t="s">
        <v>19</v>
      </c>
      <c r="B43" s="65">
        <f t="shared" si="8"/>
        <v>-15.704837245493451</v>
      </c>
      <c r="C43" s="64">
        <f t="shared" si="8"/>
        <v>-2.9261586802827964</v>
      </c>
      <c r="D43" s="68">
        <f t="shared" si="8"/>
        <v>-28.243833504624874</v>
      </c>
      <c r="E43" s="64">
        <f t="shared" si="8"/>
        <v>-16.973105134474338</v>
      </c>
      <c r="F43" s="68">
        <f t="shared" si="8"/>
        <v>-16.85698921329832</v>
      </c>
      <c r="G43" s="65">
        <f t="shared" si="8"/>
        <v>-17.096546390019157</v>
      </c>
      <c r="K43" s="11"/>
    </row>
    <row r="44" spans="1:35" ht="18" customHeight="1">
      <c r="A44" s="63" t="s">
        <v>21</v>
      </c>
      <c r="B44" s="65">
        <f t="shared" si="8"/>
        <v>2.4626209322779147</v>
      </c>
      <c r="C44" s="64">
        <f t="shared" si="8"/>
        <v>1.6154873164218913</v>
      </c>
      <c r="D44" s="68">
        <f t="shared" si="8"/>
        <v>3.5986035269895353</v>
      </c>
      <c r="E44" s="64">
        <f t="shared" si="8"/>
        <v>2.5750267449935222</v>
      </c>
      <c r="F44" s="68">
        <f t="shared" si="8"/>
        <v>0.39212784847589433</v>
      </c>
      <c r="G44" s="65">
        <f t="shared" si="8"/>
        <v>4.8230408777477152</v>
      </c>
      <c r="K44" s="11"/>
    </row>
    <row r="45" spans="1:35" ht="18" customHeight="1">
      <c r="A45" s="63" t="s">
        <v>23</v>
      </c>
      <c r="B45" s="65">
        <f t="shared" si="8"/>
        <v>-2.4248740663539934</v>
      </c>
      <c r="C45" s="64">
        <f t="shared" si="8"/>
        <v>13.84301876185792</v>
      </c>
      <c r="D45" s="68">
        <f t="shared" si="8"/>
        <v>-18.331730108561217</v>
      </c>
      <c r="E45" s="64">
        <f t="shared" si="8"/>
        <v>3.9582590416846557</v>
      </c>
      <c r="F45" s="68">
        <f t="shared" si="8"/>
        <v>1.9754365196803718</v>
      </c>
      <c r="G45" s="65">
        <f t="shared" si="8"/>
        <v>6.0002285801363797</v>
      </c>
      <c r="K45" s="11"/>
    </row>
    <row r="46" spans="1:35" ht="18" customHeight="1">
      <c r="A46" s="63" t="s">
        <v>24</v>
      </c>
      <c r="B46" s="65">
        <f t="shared" si="8"/>
        <v>-11.658231407282443</v>
      </c>
      <c r="C46" s="64">
        <f t="shared" si="8"/>
        <v>-4.9729729729729826</v>
      </c>
      <c r="D46" s="68">
        <f t="shared" si="8"/>
        <v>-18.021540783425948</v>
      </c>
      <c r="E46" s="64">
        <f t="shared" si="8"/>
        <v>-10.039919159526306</v>
      </c>
      <c r="F46" s="68">
        <f t="shared" si="8"/>
        <v>-7.1270371227397504</v>
      </c>
      <c r="G46" s="65">
        <f t="shared" si="8"/>
        <v>-13.01485482781905</v>
      </c>
      <c r="K46" s="11"/>
    </row>
    <row r="47" spans="1:35" ht="18" customHeight="1">
      <c r="A47" s="63" t="s">
        <v>25</v>
      </c>
      <c r="B47" s="65">
        <f t="shared" si="8"/>
        <v>-9.110191592197225</v>
      </c>
      <c r="C47" s="64">
        <f t="shared" si="8"/>
        <v>-5.7822593351189511</v>
      </c>
      <c r="D47" s="64">
        <f t="shared" si="8"/>
        <v>-11.739807033924677</v>
      </c>
      <c r="E47" s="64">
        <f t="shared" si="8"/>
        <v>-5.0453402171035293</v>
      </c>
      <c r="F47" s="68">
        <f t="shared" si="8"/>
        <v>-3.5828577084226794</v>
      </c>
      <c r="G47" s="65">
        <f t="shared" si="8"/>
        <v>-6.5170479067760141</v>
      </c>
      <c r="K47" s="11"/>
    </row>
    <row r="48" spans="1:35" ht="18" customHeight="1">
      <c r="A48" s="63" t="s">
        <v>26</v>
      </c>
      <c r="B48" s="65">
        <f t="shared" si="8"/>
        <v>3.8452178145534219</v>
      </c>
      <c r="C48" s="64">
        <f t="shared" si="8"/>
        <v>20.256753563833982</v>
      </c>
      <c r="D48" s="64">
        <f t="shared" si="8"/>
        <v>-9.1248599526951324</v>
      </c>
      <c r="E48" s="64">
        <f t="shared" si="8"/>
        <v>-8.7778807333377529</v>
      </c>
      <c r="F48" s="68">
        <f t="shared" si="8"/>
        <v>-3.5825031338655435</v>
      </c>
      <c r="G48" s="65">
        <f t="shared" si="8"/>
        <v>-14.006374078746433</v>
      </c>
      <c r="K48" s="11"/>
    </row>
    <row r="49" spans="1:11" ht="18" customHeight="1">
      <c r="A49" s="63" t="s">
        <v>27</v>
      </c>
      <c r="B49" s="65">
        <f>+B33/B21*100-100</f>
        <v>-9.1395805613634877</v>
      </c>
      <c r="C49" s="64">
        <f>+C33/C21*100-100</f>
        <v>-8.8553574150281946</v>
      </c>
      <c r="D49" s="64">
        <f>+D33/D21*100-100</f>
        <v>-9.3417913684667155</v>
      </c>
      <c r="E49" s="64">
        <f>+E33/E21*100-100</f>
        <v>-13.59463332440987</v>
      </c>
      <c r="F49" s="64">
        <f t="shared" ref="F49:G49" si="9">+F33/F21*100-100</f>
        <v>-16.279850974164788</v>
      </c>
      <c r="G49" s="65">
        <f t="shared" si="9"/>
        <v>-10.735767467568351</v>
      </c>
      <c r="K49" s="11"/>
    </row>
    <row r="50" spans="1:11" ht="18" customHeight="1">
      <c r="A50" s="85" t="s">
        <v>28</v>
      </c>
      <c r="B50" s="64">
        <f>+B34/B22*100-100</f>
        <v>4.4299602297834753</v>
      </c>
      <c r="C50" s="64">
        <f t="shared" ref="C50:G50" si="10">+C34/C22*100-100</f>
        <v>15.919098440182111</v>
      </c>
      <c r="D50" s="64">
        <f t="shared" si="10"/>
        <v>-6.7601948099149496</v>
      </c>
      <c r="E50" s="64">
        <f t="shared" si="10"/>
        <v>2.7722251446607089</v>
      </c>
      <c r="F50" s="64">
        <f t="shared" si="10"/>
        <v>3.8483067450321755</v>
      </c>
      <c r="G50" s="65">
        <f t="shared" si="10"/>
        <v>1.6909231526400959</v>
      </c>
      <c r="K50" s="11"/>
    </row>
    <row r="51" spans="1:11" ht="20.25" customHeight="1">
      <c r="A51" s="81" t="s">
        <v>32</v>
      </c>
      <c r="B51" s="36">
        <f>+B35/B23*100-100</f>
        <v>-5.3135664746247926</v>
      </c>
      <c r="C51" s="36">
        <f>+C35/C23*100-100</f>
        <v>0.58427275226836173</v>
      </c>
      <c r="D51" s="36">
        <f>+D35/D23*100-100</f>
        <v>-12.068015429426111</v>
      </c>
      <c r="E51" s="36">
        <f>+E35/E23*100-100</f>
        <v>3.3230293663060166</v>
      </c>
      <c r="F51" s="36">
        <f>+F35/F23*100-100</f>
        <v>2.5581660151060817</v>
      </c>
      <c r="G51" s="86">
        <f>+G35/G23*100-100</f>
        <v>4.116003620194391</v>
      </c>
      <c r="H51" s="10"/>
    </row>
    <row r="52" spans="1:11" s="1" customFormat="1" ht="18.75" customHeight="1">
      <c r="A52" s="13" t="s">
        <v>9</v>
      </c>
      <c r="B52" s="12"/>
      <c r="C52" s="12"/>
      <c r="D52" s="12"/>
      <c r="E52" s="12"/>
      <c r="F52" s="12"/>
      <c r="G52" s="12"/>
    </row>
    <row r="53" spans="1:11" s="1" customFormat="1" ht="13.5" customHeight="1">
      <c r="A53" s="13" t="s">
        <v>10</v>
      </c>
      <c r="B53" s="78"/>
      <c r="C53" s="78"/>
      <c r="D53" s="78"/>
      <c r="E53" s="78"/>
      <c r="F53" s="78"/>
      <c r="G53" s="79"/>
    </row>
    <row r="54" spans="1:11" s="1" customFormat="1" ht="14.25" customHeight="1">
      <c r="A54" s="13" t="s">
        <v>8</v>
      </c>
      <c r="B54" s="78"/>
      <c r="C54" s="80"/>
      <c r="D54" s="78"/>
      <c r="E54" s="78"/>
      <c r="F54" s="78"/>
      <c r="G54" s="79"/>
    </row>
    <row r="55" spans="1:11" s="1" customFormat="1"/>
    <row r="56" spans="1:11" s="1" customFormat="1">
      <c r="A56" s="10"/>
      <c r="B56" s="11"/>
      <c r="C56" s="11"/>
      <c r="D56" s="11"/>
      <c r="E56" s="11"/>
      <c r="F56" s="11"/>
      <c r="G56" s="11"/>
    </row>
    <row r="57" spans="1:11" s="1" customFormat="1">
      <c r="A57" s="10"/>
    </row>
    <row r="58" spans="1:11" s="1" customFormat="1">
      <c r="A58" s="10"/>
    </row>
    <row r="59" spans="1:11" s="1" customFormat="1">
      <c r="A59" s="10"/>
    </row>
    <row r="60" spans="1:11" s="1" customFormat="1">
      <c r="A60" s="10"/>
    </row>
    <row r="61" spans="1:11" s="1" customFormat="1">
      <c r="A61" s="10"/>
    </row>
    <row r="62" spans="1:11" s="1" customFormat="1">
      <c r="A62" s="10"/>
    </row>
    <row r="63" spans="1:11" s="1" customFormat="1">
      <c r="A63" s="10"/>
    </row>
    <row r="64" spans="1:11" s="1" customFormat="1">
      <c r="A64" s="10"/>
    </row>
    <row r="65" spans="1:1" s="1" customFormat="1">
      <c r="A65" s="10"/>
    </row>
    <row r="66" spans="1:1" s="1" customFormat="1">
      <c r="A66" s="10"/>
    </row>
    <row r="67" spans="1:1" s="1" customFormat="1">
      <c r="A67" s="10"/>
    </row>
    <row r="68" spans="1:1" s="1" customFormat="1">
      <c r="A68" s="10"/>
    </row>
    <row r="69" spans="1:1" s="1" customFormat="1">
      <c r="A69" s="10"/>
    </row>
    <row r="70" spans="1:1" s="1" customFormat="1">
      <c r="A70" s="10"/>
    </row>
    <row r="71" spans="1:1" s="1" customFormat="1">
      <c r="A71" s="10"/>
    </row>
    <row r="72" spans="1:1" s="1" customFormat="1">
      <c r="A72" s="10"/>
    </row>
    <row r="73" spans="1:1" s="1" customFormat="1">
      <c r="A73" s="10"/>
    </row>
    <row r="74" spans="1:1" s="1" customFormat="1">
      <c r="A74" s="10"/>
    </row>
    <row r="75" spans="1:1" s="1" customFormat="1">
      <c r="A75" s="10"/>
    </row>
    <row r="76" spans="1:1" s="1" customFormat="1">
      <c r="A76" s="10"/>
    </row>
    <row r="77" spans="1:1" s="1" customFormat="1">
      <c r="A77" s="10"/>
    </row>
    <row r="78" spans="1:1" s="1" customFormat="1">
      <c r="A78" s="10"/>
    </row>
    <row r="79" spans="1:1" s="1" customFormat="1">
      <c r="A79" s="10"/>
    </row>
    <row r="80" spans="1:1" s="1" customFormat="1">
      <c r="A80" s="10"/>
    </row>
    <row r="81" spans="1:1" s="1" customFormat="1">
      <c r="A81" s="10"/>
    </row>
    <row r="82" spans="1:1" s="1" customFormat="1">
      <c r="A82" s="10"/>
    </row>
    <row r="83" spans="1:1" s="1" customFormat="1">
      <c r="A83" s="10"/>
    </row>
    <row r="84" spans="1:1" s="1" customFormat="1">
      <c r="A84" s="10"/>
    </row>
    <row r="85" spans="1:1" s="1" customFormat="1">
      <c r="A85" s="10"/>
    </row>
    <row r="86" spans="1:1" s="1" customFormat="1">
      <c r="A86" s="10"/>
    </row>
    <row r="87" spans="1:1" s="1" customFormat="1">
      <c r="A87" s="10"/>
    </row>
    <row r="88" spans="1:1" s="1" customFormat="1">
      <c r="A88" s="10"/>
    </row>
    <row r="89" spans="1:1" s="1" customFormat="1">
      <c r="A89" s="10"/>
    </row>
    <row r="90" spans="1:1" s="1" customFormat="1">
      <c r="A90" s="10"/>
    </row>
    <row r="91" spans="1:1" s="1" customFormat="1">
      <c r="A91" s="10"/>
    </row>
    <row r="92" spans="1:1" s="1" customFormat="1">
      <c r="A92" s="10"/>
    </row>
    <row r="93" spans="1:1" s="1" customFormat="1">
      <c r="A93" s="10"/>
    </row>
    <row r="94" spans="1:1" s="1" customFormat="1">
      <c r="A94" s="10"/>
    </row>
    <row r="95" spans="1:1" s="1" customFormat="1">
      <c r="A95" s="10"/>
    </row>
    <row r="96" spans="1:1" s="1" customFormat="1">
      <c r="A96" s="10"/>
    </row>
    <row r="97" spans="1:1" s="1" customFormat="1">
      <c r="A97" s="10"/>
    </row>
    <row r="98" spans="1:1" s="1" customFormat="1">
      <c r="A98" s="10"/>
    </row>
    <row r="99" spans="1:1" s="1" customFormat="1">
      <c r="A99" s="10"/>
    </row>
    <row r="100" spans="1:1" s="1" customFormat="1">
      <c r="A100" s="10"/>
    </row>
    <row r="101" spans="1:1" s="1" customFormat="1">
      <c r="A101" s="10"/>
    </row>
    <row r="102" spans="1:1" s="1" customFormat="1">
      <c r="A102" s="10"/>
    </row>
    <row r="103" spans="1:1" s="1" customFormat="1">
      <c r="A103" s="10"/>
    </row>
    <row r="104" spans="1:1" s="1" customFormat="1">
      <c r="A104" s="10"/>
    </row>
    <row r="105" spans="1:1" s="1" customFormat="1">
      <c r="A105" s="10"/>
    </row>
    <row r="106" spans="1:1" s="1" customFormat="1">
      <c r="A106" s="10"/>
    </row>
    <row r="107" spans="1:1" s="1" customFormat="1">
      <c r="A107" s="10"/>
    </row>
    <row r="108" spans="1:1" s="1" customFormat="1">
      <c r="A108" s="10"/>
    </row>
    <row r="109" spans="1:1" s="1" customFormat="1">
      <c r="A109" s="10"/>
    </row>
    <row r="110" spans="1:1" s="1" customFormat="1">
      <c r="A110" s="10"/>
    </row>
    <row r="111" spans="1:1" s="1" customFormat="1">
      <c r="A111" s="10"/>
    </row>
    <row r="112" spans="1:1" s="1" customFormat="1">
      <c r="A112" s="10"/>
    </row>
    <row r="113" spans="1:1" s="1" customFormat="1">
      <c r="A113" s="10"/>
    </row>
    <row r="114" spans="1:1" s="1" customFormat="1">
      <c r="A114" s="10"/>
    </row>
    <row r="115" spans="1:1" s="1" customFormat="1">
      <c r="A115" s="10"/>
    </row>
    <row r="116" spans="1:1" s="1" customFormat="1">
      <c r="A116" s="10"/>
    </row>
    <row r="117" spans="1:1" s="1" customFormat="1">
      <c r="A117" s="10"/>
    </row>
    <row r="118" spans="1:1" s="1" customFormat="1">
      <c r="A118" s="10"/>
    </row>
    <row r="119" spans="1:1" s="1" customFormat="1">
      <c r="A119" s="10"/>
    </row>
    <row r="120" spans="1:1" s="1" customFormat="1">
      <c r="A120" s="10"/>
    </row>
    <row r="121" spans="1:1" s="1" customFormat="1">
      <c r="A121" s="10"/>
    </row>
    <row r="122" spans="1:1" s="1" customFormat="1">
      <c r="A122" s="10"/>
    </row>
    <row r="123" spans="1:1" s="1" customFormat="1">
      <c r="A123" s="10"/>
    </row>
    <row r="124" spans="1:1" s="1" customFormat="1">
      <c r="A124" s="10"/>
    </row>
    <row r="125" spans="1:1" s="1" customFormat="1">
      <c r="A125" s="10"/>
    </row>
    <row r="126" spans="1:1" s="1" customFormat="1">
      <c r="A126" s="10"/>
    </row>
    <row r="127" spans="1:1" s="1" customFormat="1">
      <c r="A127" s="10"/>
    </row>
    <row r="128" spans="1:1" s="1" customFormat="1">
      <c r="A128" s="10"/>
    </row>
    <row r="129" spans="1:1" s="1" customFormat="1">
      <c r="A129" s="10"/>
    </row>
    <row r="130" spans="1:1" s="1" customFormat="1">
      <c r="A130" s="10"/>
    </row>
    <row r="131" spans="1:1" s="1" customFormat="1">
      <c r="A131" s="10"/>
    </row>
    <row r="132" spans="1:1" s="1" customFormat="1">
      <c r="A132" s="10"/>
    </row>
    <row r="133" spans="1:1" s="1" customFormat="1">
      <c r="A133" s="10"/>
    </row>
    <row r="134" spans="1:1" s="1" customFormat="1">
      <c r="A134" s="10"/>
    </row>
    <row r="135" spans="1:1" s="1" customFormat="1">
      <c r="A135" s="10"/>
    </row>
    <row r="136" spans="1:1" s="1" customFormat="1">
      <c r="A136" s="10"/>
    </row>
    <row r="137" spans="1:1" s="1" customFormat="1">
      <c r="A137" s="10"/>
    </row>
    <row r="138" spans="1:1" s="1" customFormat="1">
      <c r="A138" s="10"/>
    </row>
    <row r="139" spans="1:1" s="1" customFormat="1">
      <c r="A139" s="10"/>
    </row>
    <row r="140" spans="1:1" s="1" customFormat="1">
      <c r="A140" s="10"/>
    </row>
    <row r="141" spans="1:1" s="1" customFormat="1">
      <c r="A141" s="10"/>
    </row>
    <row r="142" spans="1:1" s="1" customFormat="1">
      <c r="A142" s="10"/>
    </row>
    <row r="143" spans="1:1" s="1" customFormat="1">
      <c r="A143" s="10"/>
    </row>
    <row r="144" spans="1:1" s="1" customFormat="1">
      <c r="A144" s="10"/>
    </row>
    <row r="145" spans="1:1" s="1" customFormat="1">
      <c r="A145" s="10"/>
    </row>
    <row r="146" spans="1:1" s="1" customFormat="1">
      <c r="A146" s="10"/>
    </row>
    <row r="147" spans="1:1" s="1" customFormat="1">
      <c r="A147" s="10"/>
    </row>
    <row r="148" spans="1:1" s="1" customFormat="1">
      <c r="A148" s="10"/>
    </row>
    <row r="149" spans="1:1" s="1" customFormat="1">
      <c r="A149" s="10"/>
    </row>
    <row r="150" spans="1:1" s="1" customFormat="1">
      <c r="A150" s="10"/>
    </row>
    <row r="151" spans="1:1" s="1" customFormat="1">
      <c r="A151" s="10"/>
    </row>
    <row r="152" spans="1:1" s="1" customFormat="1">
      <c r="A152" s="10"/>
    </row>
    <row r="153" spans="1:1" s="1" customFormat="1">
      <c r="A153" s="10"/>
    </row>
    <row r="154" spans="1:1" s="1" customFormat="1">
      <c r="A154" s="10"/>
    </row>
    <row r="155" spans="1:1" s="1" customFormat="1">
      <c r="A155" s="10"/>
    </row>
    <row r="156" spans="1:1" s="1" customFormat="1">
      <c r="A156" s="10"/>
    </row>
    <row r="157" spans="1:1" s="1" customFormat="1">
      <c r="A157" s="10"/>
    </row>
    <row r="158" spans="1:1" s="1" customFormat="1">
      <c r="A158" s="10"/>
    </row>
    <row r="159" spans="1:1" s="1" customFormat="1">
      <c r="A159" s="10"/>
    </row>
    <row r="160" spans="1:1" s="1" customFormat="1">
      <c r="A160" s="10"/>
    </row>
    <row r="161" spans="1:1" s="1" customFormat="1">
      <c r="A161" s="10"/>
    </row>
    <row r="162" spans="1:1" s="1" customFormat="1">
      <c r="A162" s="10"/>
    </row>
    <row r="163" spans="1:1" s="1" customFormat="1">
      <c r="A163" s="10"/>
    </row>
    <row r="164" spans="1:1" s="1" customFormat="1">
      <c r="A164" s="10"/>
    </row>
    <row r="165" spans="1:1" s="1" customFormat="1">
      <c r="A165" s="10"/>
    </row>
    <row r="166" spans="1:1" s="1" customFormat="1">
      <c r="A166" s="10"/>
    </row>
    <row r="167" spans="1:1" s="1" customFormat="1">
      <c r="A167" s="10"/>
    </row>
    <row r="168" spans="1:1" s="1" customFormat="1">
      <c r="A168" s="10"/>
    </row>
    <row r="169" spans="1:1" s="1" customFormat="1">
      <c r="A169" s="10"/>
    </row>
    <row r="170" spans="1:1" s="1" customFormat="1">
      <c r="A170" s="10"/>
    </row>
    <row r="171" spans="1:1" s="1" customFormat="1">
      <c r="A171" s="10"/>
    </row>
    <row r="172" spans="1:1" s="1" customFormat="1">
      <c r="A172" s="10"/>
    </row>
    <row r="173" spans="1:1" s="1" customFormat="1">
      <c r="A173" s="10"/>
    </row>
    <row r="174" spans="1:1" s="1" customFormat="1">
      <c r="A174" s="10"/>
    </row>
    <row r="175" spans="1:1" s="1" customFormat="1">
      <c r="A175" s="10"/>
    </row>
    <row r="176" spans="1:1" s="1" customFormat="1">
      <c r="A176" s="10"/>
    </row>
    <row r="177" spans="1:1" s="1" customFormat="1">
      <c r="A177" s="10"/>
    </row>
    <row r="178" spans="1:1" s="1" customFormat="1">
      <c r="A178" s="10"/>
    </row>
    <row r="179" spans="1:1" s="1" customFormat="1">
      <c r="A179" s="10"/>
    </row>
    <row r="180" spans="1:1" s="1" customFormat="1">
      <c r="A180" s="10"/>
    </row>
    <row r="181" spans="1:1" s="1" customFormat="1">
      <c r="A181" s="10"/>
    </row>
    <row r="182" spans="1:1" s="1" customFormat="1">
      <c r="A182" s="10"/>
    </row>
    <row r="183" spans="1:1" s="1" customFormat="1">
      <c r="A183" s="10"/>
    </row>
    <row r="184" spans="1:1" s="1" customFormat="1">
      <c r="A184" s="10"/>
    </row>
    <row r="185" spans="1:1" s="1" customFormat="1">
      <c r="A185" s="10"/>
    </row>
    <row r="186" spans="1:1" s="1" customFormat="1">
      <c r="A186" s="10"/>
    </row>
    <row r="187" spans="1:1" s="1" customFormat="1">
      <c r="A187" s="10"/>
    </row>
    <row r="188" spans="1:1" s="1" customFormat="1">
      <c r="A188" s="10"/>
    </row>
    <row r="189" spans="1:1" s="1" customFormat="1">
      <c r="A189" s="10"/>
    </row>
    <row r="190" spans="1:1" s="1" customFormat="1">
      <c r="A190" s="10"/>
    </row>
    <row r="191" spans="1:1" s="1" customFormat="1">
      <c r="A191" s="10"/>
    </row>
    <row r="192" spans="1:1" s="1" customFormat="1">
      <c r="A192" s="10"/>
    </row>
    <row r="193" spans="1:1" s="1" customFormat="1">
      <c r="A193" s="10"/>
    </row>
    <row r="194" spans="1:1" s="1" customFormat="1">
      <c r="A194" s="10"/>
    </row>
    <row r="195" spans="1:1" s="1" customFormat="1">
      <c r="A195" s="10"/>
    </row>
    <row r="196" spans="1:1" s="1" customFormat="1">
      <c r="A196" s="10"/>
    </row>
    <row r="197" spans="1:1" s="1" customFormat="1">
      <c r="A197" s="10"/>
    </row>
    <row r="198" spans="1:1" s="1" customFormat="1">
      <c r="A198" s="10"/>
    </row>
    <row r="199" spans="1:1" s="1" customFormat="1">
      <c r="A199" s="10"/>
    </row>
    <row r="200" spans="1:1" s="1" customFormat="1">
      <c r="A200" s="10"/>
    </row>
    <row r="201" spans="1:1" s="1" customFormat="1">
      <c r="A201" s="10"/>
    </row>
    <row r="202" spans="1:1" s="1" customFormat="1">
      <c r="A202" s="10"/>
    </row>
    <row r="203" spans="1:1" s="1" customFormat="1">
      <c r="A203" s="10"/>
    </row>
    <row r="204" spans="1:1" s="1" customFormat="1">
      <c r="A204" s="10"/>
    </row>
    <row r="205" spans="1:1" s="1" customFormat="1">
      <c r="A205" s="10"/>
    </row>
    <row r="206" spans="1:1" s="1" customFormat="1">
      <c r="A206" s="10"/>
    </row>
    <row r="207" spans="1:1" s="1" customFormat="1">
      <c r="A207" s="10"/>
    </row>
    <row r="208" spans="1:1" s="1" customFormat="1">
      <c r="A208" s="10"/>
    </row>
    <row r="209" spans="1:1" s="1" customFormat="1">
      <c r="A209" s="10"/>
    </row>
    <row r="210" spans="1:1" s="1" customFormat="1">
      <c r="A210" s="10"/>
    </row>
    <row r="211" spans="1:1" s="1" customFormat="1">
      <c r="A211" s="10"/>
    </row>
    <row r="212" spans="1:1" s="1" customFormat="1">
      <c r="A212" s="10"/>
    </row>
    <row r="213" spans="1:1" s="1" customFormat="1">
      <c r="A213" s="10"/>
    </row>
    <row r="214" spans="1:1" s="1" customFormat="1">
      <c r="A214" s="10"/>
    </row>
    <row r="215" spans="1:1" s="1" customFormat="1">
      <c r="A215" s="10"/>
    </row>
    <row r="216" spans="1:1" s="1" customFormat="1">
      <c r="A216" s="10"/>
    </row>
    <row r="217" spans="1:1" s="1" customFormat="1">
      <c r="A217" s="10"/>
    </row>
    <row r="218" spans="1:1" s="1" customFormat="1">
      <c r="A218" s="10"/>
    </row>
    <row r="219" spans="1:1" s="1" customFormat="1">
      <c r="A219" s="10"/>
    </row>
    <row r="220" spans="1:1" s="1" customFormat="1">
      <c r="A220" s="10"/>
    </row>
    <row r="221" spans="1:1" s="1" customFormat="1">
      <c r="A221" s="10"/>
    </row>
    <row r="222" spans="1:1" s="1" customFormat="1">
      <c r="A222" s="10"/>
    </row>
    <row r="223" spans="1:1" s="1" customFormat="1">
      <c r="A223" s="10"/>
    </row>
    <row r="224" spans="1:1" s="1" customFormat="1">
      <c r="A224" s="10"/>
    </row>
    <row r="225" spans="1:1" s="1" customFormat="1">
      <c r="A225" s="10"/>
    </row>
    <row r="226" spans="1:1" s="1" customFormat="1">
      <c r="A226" s="10"/>
    </row>
    <row r="227" spans="1:1" s="1" customFormat="1">
      <c r="A227" s="10"/>
    </row>
    <row r="228" spans="1:1" s="1" customFormat="1">
      <c r="A228" s="10"/>
    </row>
    <row r="229" spans="1:1" s="1" customFormat="1">
      <c r="A229" s="10"/>
    </row>
    <row r="230" spans="1:1" s="1" customFormat="1">
      <c r="A230" s="10"/>
    </row>
    <row r="231" spans="1:1" s="1" customFormat="1">
      <c r="A231" s="10"/>
    </row>
    <row r="232" spans="1:1" s="1" customFormat="1">
      <c r="A232" s="10"/>
    </row>
    <row r="233" spans="1:1" s="1" customFormat="1">
      <c r="A233" s="10"/>
    </row>
    <row r="234" spans="1:1" s="1" customFormat="1">
      <c r="A234" s="10"/>
    </row>
    <row r="235" spans="1:1" s="1" customFormat="1">
      <c r="A235" s="10"/>
    </row>
    <row r="236" spans="1:1" s="1" customFormat="1">
      <c r="A236" s="10"/>
    </row>
    <row r="237" spans="1:1" s="1" customFormat="1">
      <c r="A237" s="10"/>
    </row>
    <row r="238" spans="1:1" s="1" customFormat="1">
      <c r="A238" s="10"/>
    </row>
    <row r="239" spans="1:1" s="1" customFormat="1">
      <c r="A239" s="10"/>
    </row>
    <row r="240" spans="1:1" s="1" customFormat="1">
      <c r="A240" s="10"/>
    </row>
    <row r="241" spans="1:1" s="1" customFormat="1">
      <c r="A241" s="10"/>
    </row>
    <row r="242" spans="1:1" s="1" customFormat="1">
      <c r="A242" s="10"/>
    </row>
    <row r="243" spans="1:1" s="1" customFormat="1">
      <c r="A243" s="10"/>
    </row>
    <row r="244" spans="1:1" s="1" customFormat="1">
      <c r="A244" s="10"/>
    </row>
    <row r="245" spans="1:1" s="1" customFormat="1">
      <c r="A245" s="10"/>
    </row>
    <row r="246" spans="1:1" s="1" customFormat="1">
      <c r="A246" s="10"/>
    </row>
    <row r="247" spans="1:1" s="1" customFormat="1">
      <c r="A247" s="10"/>
    </row>
    <row r="248" spans="1:1" s="1" customFormat="1">
      <c r="A248" s="10"/>
    </row>
    <row r="249" spans="1:1" s="1" customFormat="1">
      <c r="A249" s="10"/>
    </row>
    <row r="250" spans="1:1" s="1" customFormat="1">
      <c r="A250" s="10"/>
    </row>
    <row r="251" spans="1:1" s="1" customFormat="1">
      <c r="A251" s="10"/>
    </row>
    <row r="252" spans="1:1" s="1" customFormat="1">
      <c r="A252" s="10"/>
    </row>
    <row r="253" spans="1:1" s="1" customFormat="1">
      <c r="A253" s="10"/>
    </row>
    <row r="254" spans="1:1" s="1" customFormat="1">
      <c r="A254" s="10"/>
    </row>
    <row r="255" spans="1:1" s="1" customFormat="1">
      <c r="A255" s="10"/>
    </row>
    <row r="256" spans="1:1" s="1" customFormat="1">
      <c r="A256" s="10"/>
    </row>
    <row r="257" spans="1:1" s="1" customFormat="1">
      <c r="A257" s="10"/>
    </row>
    <row r="258" spans="1:1" s="1" customFormat="1">
      <c r="A258" s="10"/>
    </row>
    <row r="259" spans="1:1" s="1" customFormat="1">
      <c r="A259" s="10"/>
    </row>
    <row r="260" spans="1:1" s="1" customFormat="1">
      <c r="A260" s="10"/>
    </row>
    <row r="261" spans="1:1" s="1" customFormat="1">
      <c r="A261" s="10"/>
    </row>
    <row r="262" spans="1:1" s="1" customFormat="1">
      <c r="A262" s="10"/>
    </row>
    <row r="263" spans="1:1" s="1" customFormat="1">
      <c r="A263" s="10"/>
    </row>
    <row r="264" spans="1:1" s="1" customFormat="1">
      <c r="A264" s="10"/>
    </row>
    <row r="265" spans="1:1" s="1" customFormat="1">
      <c r="A265" s="10"/>
    </row>
    <row r="266" spans="1:1" s="1" customFormat="1">
      <c r="A266" s="10"/>
    </row>
    <row r="267" spans="1:1" s="1" customFormat="1">
      <c r="A267" s="10"/>
    </row>
    <row r="268" spans="1:1" s="1" customFormat="1">
      <c r="A268" s="10"/>
    </row>
    <row r="269" spans="1:1" s="1" customFormat="1">
      <c r="A269" s="10"/>
    </row>
    <row r="270" spans="1:1" s="1" customFormat="1">
      <c r="A270" s="10"/>
    </row>
    <row r="271" spans="1:1" s="1" customFormat="1">
      <c r="A271" s="10"/>
    </row>
    <row r="272" spans="1:1" s="1" customFormat="1">
      <c r="A272" s="10"/>
    </row>
    <row r="273" spans="1:1" s="1" customFormat="1">
      <c r="A273" s="10"/>
    </row>
    <row r="274" spans="1:1" s="1" customFormat="1">
      <c r="A274" s="10"/>
    </row>
    <row r="275" spans="1:1" s="1" customFormat="1">
      <c r="A275" s="10"/>
    </row>
    <row r="276" spans="1:1" s="1" customFormat="1">
      <c r="A276" s="10"/>
    </row>
    <row r="277" spans="1:1" s="1" customFormat="1">
      <c r="A277" s="10"/>
    </row>
    <row r="278" spans="1:1" s="1" customFormat="1">
      <c r="A278" s="10"/>
    </row>
    <row r="279" spans="1:1" s="1" customFormat="1">
      <c r="A279" s="10"/>
    </row>
    <row r="280" spans="1:1" s="1" customFormat="1">
      <c r="A280" s="10"/>
    </row>
    <row r="281" spans="1:1" s="1" customFormat="1">
      <c r="A281" s="10"/>
    </row>
    <row r="282" spans="1:1" s="1" customFormat="1">
      <c r="A282" s="10"/>
    </row>
    <row r="283" spans="1:1" s="1" customFormat="1">
      <c r="A283" s="10"/>
    </row>
    <row r="284" spans="1:1" s="1" customFormat="1">
      <c r="A284" s="10"/>
    </row>
    <row r="285" spans="1:1" s="1" customFormat="1">
      <c r="A285" s="10"/>
    </row>
    <row r="286" spans="1:1" s="1" customFormat="1">
      <c r="A286" s="10"/>
    </row>
    <row r="287" spans="1:1" s="1" customFormat="1">
      <c r="A287" s="10"/>
    </row>
    <row r="288" spans="1:1" s="1" customFormat="1">
      <c r="A288" s="10"/>
    </row>
    <row r="289" spans="1:1" s="1" customFormat="1">
      <c r="A289" s="10"/>
    </row>
    <row r="290" spans="1:1" s="1" customFormat="1">
      <c r="A290" s="10"/>
    </row>
    <row r="291" spans="1:1" s="1" customFormat="1">
      <c r="A291" s="10"/>
    </row>
    <row r="292" spans="1:1" s="1" customFormat="1">
      <c r="A292" s="10"/>
    </row>
    <row r="293" spans="1:1" s="1" customFormat="1">
      <c r="A293" s="10"/>
    </row>
    <row r="294" spans="1:1" s="1" customFormat="1">
      <c r="A294" s="10"/>
    </row>
    <row r="295" spans="1:1" s="1" customFormat="1">
      <c r="A295" s="10"/>
    </row>
    <row r="296" spans="1:1" s="1" customFormat="1">
      <c r="A296" s="10"/>
    </row>
    <row r="297" spans="1:1" s="1" customFormat="1">
      <c r="A297" s="10"/>
    </row>
    <row r="298" spans="1:1" s="1" customFormat="1">
      <c r="A298" s="10"/>
    </row>
    <row r="299" spans="1:1" s="1" customFormat="1">
      <c r="A299" s="10"/>
    </row>
    <row r="300" spans="1:1" s="1" customFormat="1">
      <c r="A300" s="10"/>
    </row>
    <row r="301" spans="1:1" s="1" customFormat="1">
      <c r="A301" s="10"/>
    </row>
    <row r="302" spans="1:1" s="1" customFormat="1">
      <c r="A302" s="10"/>
    </row>
    <row r="303" spans="1:1" s="1" customFormat="1">
      <c r="A303" s="10"/>
    </row>
    <row r="304" spans="1:1" s="1" customFormat="1">
      <c r="A304" s="10"/>
    </row>
    <row r="305" spans="1:1" s="1" customFormat="1">
      <c r="A305" s="10"/>
    </row>
    <row r="306" spans="1:1" s="1" customFormat="1">
      <c r="A306" s="10"/>
    </row>
    <row r="307" spans="1:1" s="1" customFormat="1">
      <c r="A307" s="10"/>
    </row>
    <row r="308" spans="1:1" s="1" customFormat="1">
      <c r="A308" s="10"/>
    </row>
    <row r="309" spans="1:1" s="1" customFormat="1">
      <c r="A309" s="10"/>
    </row>
    <row r="310" spans="1:1" s="1" customFormat="1">
      <c r="A310" s="10"/>
    </row>
    <row r="311" spans="1:1" s="1" customFormat="1">
      <c r="A311" s="10"/>
    </row>
    <row r="312" spans="1:1" s="1" customFormat="1">
      <c r="A312" s="10"/>
    </row>
    <row r="313" spans="1:1" s="1" customFormat="1">
      <c r="A313" s="10"/>
    </row>
    <row r="314" spans="1:1" s="1" customFormat="1">
      <c r="A314" s="10"/>
    </row>
    <row r="315" spans="1:1" s="1" customFormat="1">
      <c r="A315" s="10"/>
    </row>
    <row r="316" spans="1:1" s="1" customFormat="1">
      <c r="A316" s="10"/>
    </row>
    <row r="317" spans="1:1" s="1" customFormat="1">
      <c r="A317" s="10"/>
    </row>
    <row r="318" spans="1:1" s="1" customFormat="1">
      <c r="A318" s="10"/>
    </row>
    <row r="319" spans="1:1" s="1" customFormat="1">
      <c r="A319" s="10"/>
    </row>
    <row r="320" spans="1:1" s="1" customFormat="1">
      <c r="A320" s="10"/>
    </row>
    <row r="321" spans="1:1" s="1" customFormat="1">
      <c r="A321" s="10"/>
    </row>
    <row r="322" spans="1:1" s="1" customFormat="1">
      <c r="A322" s="10"/>
    </row>
    <row r="323" spans="1:1" s="1" customFormat="1">
      <c r="A323" s="10"/>
    </row>
    <row r="324" spans="1:1" s="1" customFormat="1">
      <c r="A324" s="10"/>
    </row>
    <row r="325" spans="1:1" s="1" customFormat="1">
      <c r="A325" s="10"/>
    </row>
    <row r="326" spans="1:1" s="1" customFormat="1">
      <c r="A326" s="10"/>
    </row>
    <row r="327" spans="1:1" s="1" customFormat="1">
      <c r="A327" s="10"/>
    </row>
    <row r="328" spans="1:1" s="1" customFormat="1">
      <c r="A328" s="10"/>
    </row>
    <row r="329" spans="1:1" s="1" customFormat="1">
      <c r="A329" s="10"/>
    </row>
    <row r="330" spans="1:1" s="1" customFormat="1">
      <c r="A330" s="10"/>
    </row>
    <row r="331" spans="1:1" s="1" customFormat="1">
      <c r="A331" s="10"/>
    </row>
    <row r="332" spans="1:1" s="1" customFormat="1">
      <c r="A332" s="10"/>
    </row>
    <row r="333" spans="1:1" s="1" customFormat="1">
      <c r="A333" s="10"/>
    </row>
    <row r="334" spans="1:1" s="1" customFormat="1">
      <c r="A334" s="10"/>
    </row>
    <row r="335" spans="1:1" s="1" customFormat="1">
      <c r="A335" s="10"/>
    </row>
    <row r="336" spans="1:1" s="1" customFormat="1">
      <c r="A336" s="10"/>
    </row>
    <row r="337" spans="1:1" s="1" customFormat="1">
      <c r="A337" s="10"/>
    </row>
    <row r="338" spans="1:1" s="1" customFormat="1">
      <c r="A338" s="10"/>
    </row>
    <row r="339" spans="1:1" s="1" customFormat="1">
      <c r="A339" s="10"/>
    </row>
    <row r="340" spans="1:1" s="1" customFormat="1">
      <c r="A340" s="10"/>
    </row>
    <row r="341" spans="1:1" s="1" customFormat="1">
      <c r="A341" s="10"/>
    </row>
    <row r="342" spans="1:1" s="1" customFormat="1">
      <c r="A342" s="10"/>
    </row>
    <row r="343" spans="1:1" s="1" customFormat="1">
      <c r="A343" s="10"/>
    </row>
    <row r="344" spans="1:1" s="1" customFormat="1">
      <c r="A344" s="10"/>
    </row>
    <row r="345" spans="1:1" s="1" customFormat="1">
      <c r="A345" s="10"/>
    </row>
    <row r="346" spans="1:1" s="1" customFormat="1">
      <c r="A346" s="10"/>
    </row>
    <row r="347" spans="1:1" s="1" customFormat="1">
      <c r="A347" s="10"/>
    </row>
    <row r="348" spans="1:1" s="1" customFormat="1">
      <c r="A348" s="10"/>
    </row>
    <row r="349" spans="1:1" s="1" customFormat="1">
      <c r="A349" s="10"/>
    </row>
    <row r="350" spans="1:1" s="1" customFormat="1">
      <c r="A350" s="10"/>
    </row>
    <row r="351" spans="1:1" s="1" customFormat="1">
      <c r="A351" s="10"/>
    </row>
    <row r="352" spans="1:1" s="1" customFormat="1">
      <c r="A352" s="10"/>
    </row>
    <row r="353" spans="1:1" s="1" customFormat="1">
      <c r="A353" s="10"/>
    </row>
    <row r="354" spans="1:1" s="1" customFormat="1">
      <c r="A354" s="10"/>
    </row>
    <row r="355" spans="1:1" s="1" customFormat="1">
      <c r="A355" s="10"/>
    </row>
    <row r="356" spans="1:1" s="1" customFormat="1">
      <c r="A356" s="10"/>
    </row>
    <row r="357" spans="1:1" s="1" customFormat="1">
      <c r="A357" s="10"/>
    </row>
    <row r="358" spans="1:1" s="1" customFormat="1">
      <c r="A358" s="10"/>
    </row>
    <row r="359" spans="1:1" s="1" customFormat="1">
      <c r="A359" s="10"/>
    </row>
    <row r="360" spans="1:1" s="1" customFormat="1">
      <c r="A360" s="10"/>
    </row>
    <row r="361" spans="1:1" s="1" customFormat="1">
      <c r="A361" s="10"/>
    </row>
    <row r="362" spans="1:1" s="1" customFormat="1">
      <c r="A362" s="10"/>
    </row>
    <row r="363" spans="1:1" s="1" customFormat="1">
      <c r="A363" s="10"/>
    </row>
    <row r="364" spans="1:1" s="1" customFormat="1">
      <c r="A364" s="10"/>
    </row>
    <row r="365" spans="1:1" s="1" customFormat="1">
      <c r="A365" s="10"/>
    </row>
    <row r="366" spans="1:1" s="1" customFormat="1">
      <c r="A366" s="10"/>
    </row>
    <row r="367" spans="1:1" s="1" customFormat="1">
      <c r="A367" s="10"/>
    </row>
    <row r="368" spans="1:1" s="1" customFormat="1">
      <c r="A368" s="10"/>
    </row>
    <row r="369" spans="1:1" s="1" customFormat="1">
      <c r="A369" s="10"/>
    </row>
    <row r="370" spans="1:1" s="1" customFormat="1">
      <c r="A370" s="10"/>
    </row>
    <row r="371" spans="1:1" s="1" customFormat="1">
      <c r="A371" s="10"/>
    </row>
    <row r="372" spans="1:1" s="1" customFormat="1">
      <c r="A372" s="10"/>
    </row>
    <row r="373" spans="1:1" s="1" customFormat="1">
      <c r="A373" s="10"/>
    </row>
    <row r="374" spans="1:1" s="1" customFormat="1">
      <c r="A374" s="10"/>
    </row>
    <row r="375" spans="1:1" s="1" customFormat="1">
      <c r="A375" s="10"/>
    </row>
    <row r="376" spans="1:1" s="1" customFormat="1">
      <c r="A376" s="10"/>
    </row>
    <row r="377" spans="1:1" s="1" customFormat="1">
      <c r="A377" s="10"/>
    </row>
    <row r="378" spans="1:1" s="1" customFormat="1">
      <c r="A378" s="10"/>
    </row>
    <row r="379" spans="1:1" s="1" customFormat="1">
      <c r="A379" s="10"/>
    </row>
    <row r="380" spans="1:1" s="1" customFormat="1">
      <c r="A380" s="10"/>
    </row>
    <row r="381" spans="1:1" s="1" customFormat="1">
      <c r="A381" s="10"/>
    </row>
    <row r="382" spans="1:1" s="1" customFormat="1">
      <c r="A382" s="10"/>
    </row>
    <row r="383" spans="1:1" s="1" customFormat="1">
      <c r="A383" s="10"/>
    </row>
    <row r="384" spans="1:1" s="1" customFormat="1">
      <c r="A384" s="10"/>
    </row>
    <row r="385" spans="1:1" s="1" customFormat="1">
      <c r="A385" s="10"/>
    </row>
    <row r="386" spans="1:1" s="1" customFormat="1">
      <c r="A386" s="10"/>
    </row>
    <row r="387" spans="1:1" s="1" customFormat="1">
      <c r="A387" s="10"/>
    </row>
    <row r="388" spans="1:1" s="1" customFormat="1">
      <c r="A388" s="10"/>
    </row>
    <row r="389" spans="1:1" s="1" customFormat="1">
      <c r="A389" s="10"/>
    </row>
    <row r="390" spans="1:1" s="1" customFormat="1">
      <c r="A390" s="10"/>
    </row>
    <row r="391" spans="1:1" s="1" customFormat="1">
      <c r="A391" s="10"/>
    </row>
    <row r="392" spans="1:1" s="1" customFormat="1">
      <c r="A392" s="10"/>
    </row>
    <row r="393" spans="1:1" s="1" customFormat="1">
      <c r="A393" s="10"/>
    </row>
    <row r="394" spans="1:1" s="1" customFormat="1">
      <c r="A394" s="10"/>
    </row>
    <row r="395" spans="1:1" s="1" customFormat="1">
      <c r="A395" s="10"/>
    </row>
    <row r="396" spans="1:1" s="1" customFormat="1">
      <c r="A396" s="10"/>
    </row>
    <row r="397" spans="1:1" s="1" customFormat="1">
      <c r="A397" s="10"/>
    </row>
    <row r="398" spans="1:1" s="1" customFormat="1">
      <c r="A398" s="10"/>
    </row>
    <row r="399" spans="1:1" s="1" customFormat="1">
      <c r="A399" s="10"/>
    </row>
    <row r="400" spans="1:1" s="1" customFormat="1">
      <c r="A400" s="10"/>
    </row>
    <row r="401" spans="1:1" s="1" customFormat="1">
      <c r="A401" s="10"/>
    </row>
    <row r="402" spans="1:1" s="1" customFormat="1">
      <c r="A402" s="10"/>
    </row>
    <row r="403" spans="1:1" s="1" customFormat="1">
      <c r="A403" s="10"/>
    </row>
    <row r="404" spans="1:1" s="1" customFormat="1">
      <c r="A404" s="10"/>
    </row>
    <row r="405" spans="1:1" s="1" customFormat="1">
      <c r="A405" s="10"/>
    </row>
    <row r="406" spans="1:1" s="1" customFormat="1">
      <c r="A406" s="10"/>
    </row>
    <row r="407" spans="1:1" s="1" customFormat="1">
      <c r="A407" s="10"/>
    </row>
    <row r="408" spans="1:1" s="1" customFormat="1">
      <c r="A408" s="10"/>
    </row>
    <row r="409" spans="1:1" s="1" customFormat="1">
      <c r="A409" s="10"/>
    </row>
    <row r="410" spans="1:1" s="1" customFormat="1">
      <c r="A410" s="10"/>
    </row>
    <row r="411" spans="1:1" s="1" customFormat="1">
      <c r="A411" s="10"/>
    </row>
    <row r="412" spans="1:1" s="1" customFormat="1">
      <c r="A412" s="10"/>
    </row>
    <row r="413" spans="1:1" s="1" customFormat="1">
      <c r="A413" s="10"/>
    </row>
    <row r="414" spans="1:1" s="1" customFormat="1">
      <c r="A414" s="10"/>
    </row>
    <row r="415" spans="1:1" s="1" customFormat="1">
      <c r="A415" s="10"/>
    </row>
    <row r="416" spans="1:1" s="1" customFormat="1">
      <c r="A416" s="10"/>
    </row>
    <row r="417" spans="1:1" s="1" customFormat="1">
      <c r="A417" s="10"/>
    </row>
    <row r="418" spans="1:1" s="1" customFormat="1">
      <c r="A418" s="10"/>
    </row>
    <row r="419" spans="1:1" s="1" customFormat="1">
      <c r="A419" s="10"/>
    </row>
    <row r="420" spans="1:1" s="1" customFormat="1">
      <c r="A420" s="10"/>
    </row>
    <row r="421" spans="1:1" s="1" customFormat="1">
      <c r="A421" s="10"/>
    </row>
    <row r="422" spans="1:1" s="1" customFormat="1">
      <c r="A422" s="10"/>
    </row>
    <row r="423" spans="1:1" s="1" customFormat="1">
      <c r="A423" s="10"/>
    </row>
    <row r="424" spans="1:1" s="1" customFormat="1">
      <c r="A424" s="10"/>
    </row>
    <row r="425" spans="1:1" s="1" customFormat="1">
      <c r="A425" s="10"/>
    </row>
    <row r="426" spans="1:1" s="1" customFormat="1">
      <c r="A426" s="10"/>
    </row>
    <row r="427" spans="1:1" s="1" customFormat="1">
      <c r="A427" s="10"/>
    </row>
    <row r="428" spans="1:1" s="1" customFormat="1">
      <c r="A428" s="10"/>
    </row>
    <row r="429" spans="1:1" s="1" customFormat="1">
      <c r="A429" s="10"/>
    </row>
    <row r="430" spans="1:1" s="1" customFormat="1">
      <c r="A430" s="10"/>
    </row>
    <row r="431" spans="1:1" s="1" customFormat="1">
      <c r="A431" s="10"/>
    </row>
    <row r="432" spans="1:1" s="1" customFormat="1">
      <c r="A432" s="10"/>
    </row>
    <row r="433" spans="1:1" s="1" customFormat="1">
      <c r="A433" s="10"/>
    </row>
    <row r="434" spans="1:1" s="1" customFormat="1">
      <c r="A434" s="10"/>
    </row>
    <row r="435" spans="1:1" s="1" customFormat="1">
      <c r="A435" s="10"/>
    </row>
    <row r="436" spans="1:1" s="1" customFormat="1">
      <c r="A436" s="10"/>
    </row>
    <row r="437" spans="1:1" s="1" customFormat="1">
      <c r="A437" s="10"/>
    </row>
    <row r="438" spans="1:1" s="1" customFormat="1">
      <c r="A438" s="10"/>
    </row>
    <row r="439" spans="1:1" s="1" customFormat="1">
      <c r="A439" s="10"/>
    </row>
    <row r="440" spans="1:1" s="1" customFormat="1">
      <c r="A440" s="10"/>
    </row>
    <row r="441" spans="1:1" s="1" customFormat="1">
      <c r="A441" s="10"/>
    </row>
    <row r="442" spans="1:1" s="1" customFormat="1">
      <c r="A442" s="10"/>
    </row>
    <row r="443" spans="1:1" s="1" customFormat="1">
      <c r="A443" s="10"/>
    </row>
    <row r="444" spans="1:1" s="1" customFormat="1">
      <c r="A444" s="10"/>
    </row>
    <row r="445" spans="1:1" s="1" customFormat="1">
      <c r="A445" s="10"/>
    </row>
    <row r="446" spans="1:1" s="1" customFormat="1">
      <c r="A446" s="10"/>
    </row>
    <row r="447" spans="1:1" s="1" customFormat="1">
      <c r="A447" s="10"/>
    </row>
    <row r="448" spans="1:1" s="1" customFormat="1">
      <c r="A448" s="10"/>
    </row>
    <row r="449" spans="1:1" s="1" customFormat="1">
      <c r="A449" s="10"/>
    </row>
    <row r="450" spans="1:1" s="1" customFormat="1">
      <c r="A450" s="10"/>
    </row>
    <row r="451" spans="1:1" s="1" customFormat="1">
      <c r="A451" s="10"/>
    </row>
    <row r="452" spans="1:1" s="1" customFormat="1">
      <c r="A452" s="10"/>
    </row>
    <row r="453" spans="1:1" s="1" customFormat="1">
      <c r="A453" s="10"/>
    </row>
    <row r="454" spans="1:1" s="1" customFormat="1">
      <c r="A454" s="10"/>
    </row>
    <row r="455" spans="1:1" s="1" customFormat="1">
      <c r="A455" s="10"/>
    </row>
    <row r="456" spans="1:1" s="1" customFormat="1">
      <c r="A456" s="10"/>
    </row>
    <row r="457" spans="1:1" s="1" customFormat="1">
      <c r="A457" s="10"/>
    </row>
    <row r="458" spans="1:1" s="1" customFormat="1">
      <c r="A458" s="10"/>
    </row>
    <row r="459" spans="1:1" s="1" customFormat="1">
      <c r="A459" s="10"/>
    </row>
    <row r="460" spans="1:1" s="1" customFormat="1">
      <c r="A460" s="10"/>
    </row>
    <row r="461" spans="1:1" s="1" customFormat="1">
      <c r="A461" s="10"/>
    </row>
    <row r="462" spans="1:1" s="1" customFormat="1">
      <c r="A462" s="10"/>
    </row>
    <row r="463" spans="1:1" s="1" customFormat="1">
      <c r="A463" s="10"/>
    </row>
    <row r="464" spans="1:1" s="1" customFormat="1">
      <c r="A464" s="10"/>
    </row>
    <row r="465" spans="1:7" s="1" customFormat="1">
      <c r="A465" s="10"/>
    </row>
    <row r="466" spans="1:7" s="1" customFormat="1">
      <c r="A466" s="10"/>
    </row>
    <row r="467" spans="1:7">
      <c r="A467" s="10"/>
      <c r="B467" s="1"/>
      <c r="C467" s="1"/>
      <c r="D467" s="1"/>
      <c r="E467" s="1"/>
      <c r="F467" s="1"/>
      <c r="G467" s="1"/>
    </row>
  </sheetData>
  <mergeCells count="3">
    <mergeCell ref="A5:A7"/>
    <mergeCell ref="A4:G4"/>
    <mergeCell ref="B8:G8"/>
  </mergeCells>
  <phoneticPr fontId="7" type="noConversion"/>
  <printOptions horizontalCentered="1"/>
  <pageMargins left="0.78740157480314965" right="0.78740157480314965" top="0.78740157480314965" bottom="0.78740157480314965" header="0" footer="0"/>
  <pageSetup scale="70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comparativo  2020-2024</vt:lpstr>
      <vt:lpstr>'Cuadro comparativo  2020-2024'!Área_de_impresión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2024-12-16T15:52:48Z</cp:lastPrinted>
  <dcterms:created xsi:type="dcterms:W3CDTF">2020-08-19T16:15:42Z</dcterms:created>
  <dcterms:modified xsi:type="dcterms:W3CDTF">2024-12-16T16:08:39Z</dcterms:modified>
</cp:coreProperties>
</file>